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827"/>
  <workbookPr defaultThemeVersion="124226"/>
  <mc:AlternateContent xmlns:mc="http://schemas.openxmlformats.org/markup-compatibility/2006">
    <mc:Choice Requires="x15">
      <x15ac:absPath xmlns:x15ac="http://schemas.microsoft.com/office/spreadsheetml/2010/11/ac" url="C:\Users\arnelc\Desktop\PROVEDBA EN.OBNOVE\1_## NABAVA ##\00_DOK. O NABAVI - Izvođač\07_Dubrovačka 2---\"/>
    </mc:Choice>
  </mc:AlternateContent>
  <bookViews>
    <workbookView xWindow="-4890" yWindow="1245" windowWidth="15180" windowHeight="8970" tabRatio="747"/>
  </bookViews>
  <sheets>
    <sheet name="MALO i VELIKO DIZALO" sheetId="5" r:id="rId1"/>
  </sheets>
  <definedNames>
    <definedName name="_xlnm.Print_Area" localSheetId="0">'MALO i VELIKO DIZALO'!$A$1:$F$188</definedName>
    <definedName name="_xlnm.Print_Titles" localSheetId="0">'MALO i VELIKO DIZALO'!$1:$1</definedName>
  </definedNames>
  <calcPr calcId="162913" fullPrecision="0"/>
</workbook>
</file>

<file path=xl/calcChain.xml><?xml version="1.0" encoding="utf-8"?>
<calcChain xmlns="http://schemas.openxmlformats.org/spreadsheetml/2006/main">
  <c r="F166" i="5" l="1"/>
  <c r="F163" i="5"/>
  <c r="F160" i="5"/>
  <c r="F157" i="5"/>
  <c r="F154" i="5"/>
  <c r="F151" i="5"/>
  <c r="F148" i="5"/>
  <c r="F144" i="5"/>
  <c r="F141" i="5"/>
  <c r="F138" i="5"/>
  <c r="F135" i="5"/>
  <c r="F130" i="5"/>
  <c r="F123" i="5"/>
  <c r="F120" i="5"/>
  <c r="F115" i="5"/>
  <c r="F111" i="5"/>
  <c r="F104" i="5"/>
  <c r="F101" i="5"/>
  <c r="F98" i="5"/>
  <c r="F94" i="5"/>
  <c r="F90" i="5"/>
  <c r="F87" i="5"/>
  <c r="F85" i="5"/>
  <c r="F72" i="5"/>
  <c r="F69" i="5"/>
  <c r="F66" i="5"/>
  <c r="F63" i="5"/>
  <c r="F60" i="5"/>
  <c r="F57" i="5"/>
  <c r="F54" i="5"/>
  <c r="F51" i="5"/>
  <c r="F48" i="5"/>
  <c r="F41" i="5"/>
  <c r="F36" i="5"/>
  <c r="F32" i="5"/>
  <c r="F25" i="5"/>
  <c r="F22" i="5"/>
  <c r="F19" i="5"/>
  <c r="F15" i="5"/>
  <c r="F11" i="5"/>
  <c r="F8" i="5"/>
  <c r="F74" i="5" s="1"/>
  <c r="F168" i="5" l="1"/>
  <c r="F176" i="5" s="1"/>
  <c r="F75" i="5"/>
  <c r="F170" i="5" l="1"/>
  <c r="F169" i="5"/>
  <c r="F175" i="5"/>
  <c r="F177" i="5" s="1"/>
  <c r="F179" i="5" s="1"/>
  <c r="F76" i="5"/>
  <c r="F178" i="5" l="1"/>
</calcChain>
</file>

<file path=xl/sharedStrings.xml><?xml version="1.0" encoding="utf-8"?>
<sst xmlns="http://schemas.openxmlformats.org/spreadsheetml/2006/main" count="157" uniqueCount="75">
  <si>
    <t>2.</t>
  </si>
  <si>
    <t>1.</t>
  </si>
  <si>
    <t>Redni broj</t>
  </si>
  <si>
    <t>Opis stavke</t>
  </si>
  <si>
    <t>Količina</t>
  </si>
  <si>
    <t>Jedinična cijena (kn)</t>
  </si>
  <si>
    <t>Ukupna cijena (kn)</t>
  </si>
  <si>
    <t>kpl</t>
  </si>
  <si>
    <t xml:space="preserve">               OPĆI UVJETI UZ TROŠKOVNIK
               Cijenom je potrebno obuhvatiti slijedeće:
             - sav rad i materijal potreban da se stavka izvede
             - sav transport ljudi 
             - sve skele i pomoćne konstrukcije potrebne da se stavka izvede
             - prije izrade sve mjere kontrolirati u naravi</t>
  </si>
  <si>
    <t>Tehnički pregled od ovlaštene organizacije za pregled, izdavanje potvrde o tehničkoj ispravnosti i predaja dizala Investitoru.</t>
  </si>
  <si>
    <t>3.</t>
  </si>
  <si>
    <t>5.</t>
  </si>
  <si>
    <t>4.</t>
  </si>
  <si>
    <t>7.</t>
  </si>
  <si>
    <t>6.</t>
  </si>
  <si>
    <t>PDV (25%) :</t>
  </si>
  <si>
    <t>8.</t>
  </si>
  <si>
    <t>9.</t>
  </si>
  <si>
    <t>Jed. mjere</t>
  </si>
  <si>
    <t>10.</t>
  </si>
  <si>
    <t>Izvršiti demontažu dijelova dizala koji se zamjenjuju u okviru remonta: grupa upravljanja, pozivne kutije, upravljačka kutija, kabinska vrata, el. instalacija (viseći kabel, forma), pojedine zabrave vrata voznog okna, zamašnjak. Odvoz demontirane opreme na gradski deponij.</t>
  </si>
  <si>
    <t>Isporuka i postava atestiranog gumenog tepiha i knjige održavanja u strojarnici.</t>
  </si>
  <si>
    <t xml:space="preserve">Isporuka i ugradnja atestiranih zabrava na vrata voznog okna.
Napomena : količina zabrava je određena paušalno, točan broj potrebno je utvrditi detaljnim pregledom i tada obračunati konačnu cijenu ove stavke. 
</t>
  </si>
  <si>
    <t xml:space="preserve">Isporučiti i ugraditi nove poliuretanske odbojnike ETN sa nosačima u jami voznog okna. Sav spojni i montažni materijal uključen </t>
  </si>
  <si>
    <t xml:space="preserve">Isporučiti i ugraditi novu mikroprocesorsku grupu upravljanja (upravljanje duplex) LC-100 u limenom ormaru s frekvencijskom regulacijom pogonskog motora (regulirani rad pogonskog stroja i komforni tihi rad postrojenja s mogućnošću podešavanja ubrzanja i reguliranog kočenja). 
Snaga motora 11 kW. Upravljanje automatskim vratima, indikacija stanice, povratno upravljanje, digitalni monitor (pokazivač) stanja dizala, statistika kvarova i zastoja dizala, podešavanje parametara rada dizala, kompletno s elementima za kopiranje i instalacijom. Sastavni dio upravljačke grupe su sheme, uputstva, tvornička dokumentacija i garancije. Sav spojni i montažni materijal uključen.
</t>
  </si>
  <si>
    <t xml:space="preserve">Isporučiti i ugraditi novu el. instalaciju od grupe upravljanja do pogonskog stroja oklopljeni kabel 4x10 mm2 VVRP CA, kabel oklopljeni 3x0,5 mm2 RVVP CA za PTC, kabel instalacijski za graničnik brzine 3x1,5 mm2 RVV 602271EC53 CA, izvedeno u  instalacionim kanalima. Sav spojni i montažni materijal uključen.                 
</t>
  </si>
  <si>
    <t xml:space="preserve">Isporučiti i ugraditi novu instalaciju voznog okna s žičanom formom (P/L kabovi 1,5 mm2 i 0,75 mm2), s krajnjim prekidačima, magnetskim davačima, elementima za kopiranje, novim  flexi plosnatim visećim kablovima 4x0,75+2x2Px0,75 ožičeno konektorima, sve komplet s priborom. Sav spojni i montažni materijal uključen.              
</t>
  </si>
  <si>
    <t>11.</t>
  </si>
  <si>
    <t>12.</t>
  </si>
  <si>
    <t>Isporučiti i ugraditi upravljačku kutiju u kabinu, s komandnim  tipkalima, pokazivačem položaja kabine i smjera vožnje, panik rasvjetom, tipkalom alarm, tipkalom otvori vrata, zvučnim i optičkim signalom preopterećenja kabine, govornom vezom, komplet ožičenjem. Komandna tipkala moraju biti postavljena u rasponu visine od 900 do 1200 mm, s reljefno prepoznatljivim brojevima etaža na Braille pismu. Poklopac upravljačke kutije  od inox lima brušeni. Na poklopcu ugravirana nosivost dizala. Sav spojni i montažni materijal uključen.</t>
  </si>
  <si>
    <t>13.</t>
  </si>
  <si>
    <t>14.</t>
  </si>
  <si>
    <t>Isporučiti i ugraditi digitalni pokazivač položaja kabine i smjera vožnje u stanici "1" (glavna stanica) iznad vrata voznog okna, komplet sa priborom. Poklopac pokazivača od inox lima.</t>
  </si>
  <si>
    <t>15.</t>
  </si>
  <si>
    <t>Postojeće vodilice kabine i protuutega isprati, poravnati spojeve, dopuniti manjkajuće spojne dijelove te ponovo nauljiti.</t>
  </si>
  <si>
    <t>16.</t>
  </si>
  <si>
    <t>17.</t>
  </si>
  <si>
    <t>Umjesto zamašnjaka na pogonskom stroju isporučiti i ugraditi ručno kolo.</t>
  </si>
  <si>
    <t>18.</t>
  </si>
  <si>
    <t>Postojeća vrata voznog okna očistiti, pobrusiti, pokitati manja oštećenja te obojati završnom bojom u boji po izboru Naručitelja.</t>
  </si>
  <si>
    <t>Nakon radova kompletno postrojenje očistiti, podmazati i ispitati.</t>
  </si>
  <si>
    <t xml:space="preserve">Isporučiti i ugraditi na postojeću kabinu nova automatska centralna četverokrilna VVVF vrata, obloga inox–leinen B=800 mm, H=2000 mm komplet sa pogonom te ugradnjom novih inox blendi i praga. Sav spojni i montažni materijal uključen.  
</t>
  </si>
  <si>
    <t>Isporučiti i ugraditi poklopce od inox lima na mjestu postojećih pozivnih kutija.</t>
  </si>
  <si>
    <t>Isporuka i ugradnja cilindra s olivom na postojeća vrata strojarnice.</t>
  </si>
  <si>
    <t>Postojeću kabinu dizala urediti ugradnjom novog inox-poliranog međustropa  sa led rasvjetom i ugradnjom pregradnih vrata obloženih limom inox – leinen.</t>
  </si>
  <si>
    <t>Isporučiti i ugraditi nove pozivne kutije, tipkala sa optičkim signalom potvrde prihvata poziva, pokazivač smjera, kompletno sa kablovima za instalaciju i konektorima za duplex upravljanje s ugradnjom u dovratnik. Pozivna tipkala moraju biti postavljena u rasponu visine od 900 do 1200 mm, s reljefno prepoznatljivim oznakama na Braille pismu. Poklopac pozivne kutije od inox lima. Sav spojni i montažni materijal uključen.</t>
  </si>
  <si>
    <t>Isporučiti i ugraditi novu LED rasvjetu voznog okna sa izmjeničnim prekidačima  u strojarnici i jami, ugraditi priključnicu i prekidač stop u jami voznog okna. Sav spojni i montažni materijal uključen.</t>
  </si>
  <si>
    <t>Isporučiti i ugraditi zaštitni okvir otvora užadi u strojarnici obojeno temeljnom bojom visine 50 mm za graničnik brzine, komplet s priborom.</t>
  </si>
  <si>
    <t>19.</t>
  </si>
  <si>
    <t>20.</t>
  </si>
  <si>
    <t>U strojarnici dizala urediti zidove i strop popravkom oštećenja i bojanjem zidova i stropa disperzivnom bojom.</t>
  </si>
  <si>
    <t>m²</t>
  </si>
  <si>
    <t>21.</t>
  </si>
  <si>
    <t>22.</t>
  </si>
  <si>
    <t>23.</t>
  </si>
  <si>
    <t>UKUPNO ZA "MALO" DIZALO  (bez PDV-a) :</t>
  </si>
  <si>
    <t>SVEUKUPNO ZA "MALO" DIZALO  (sa PDV-om) :</t>
  </si>
  <si>
    <t>UKUPNO ZA "VELIKO" DIZALO  (bez PDV-a) :</t>
  </si>
  <si>
    <t>SVEUKUPNO ZA "VELIKO" DIZALO  (sa PDV-om) :</t>
  </si>
  <si>
    <t>REKAPITULACIJA :</t>
  </si>
  <si>
    <t>"VELIKO" DIZALO  (bez PDV-a) :</t>
  </si>
  <si>
    <t>"MALO" DIZALO  (bez PDV-a) :</t>
  </si>
  <si>
    <t>UKUPNO ZA "MALO" I "VELIKO" DIZALO  (bez PDV-a) :</t>
  </si>
  <si>
    <t>SVEUKUPNO ZA "MALO" I "VELIKO" DIZALO  (sa PDV-om) :</t>
  </si>
  <si>
    <t xml:space="preserve">Isporuka i ugradnja atestiranih zabrava na vrata voznog okna.
Napomena : količina zabrava je određena paušalno, točan broj potrebno je utvrditi detaljnim pregledom i tada obračunati konačnu cijenu ove stavke. 
</t>
  </si>
  <si>
    <t xml:space="preserve">Isporučiti i ugraditi na postojeću kabinu nova automatska teleskopska dvokrilna VVVF vrata, obloga inox–leinen B=800 mm, H=2000 mm komplet sa pogonom te ugradnjom novih inox blendi i praga. Sav spojni i montažni materijal uključen.  
</t>
  </si>
  <si>
    <t>Isporučiti i ugraditi novu mikroprocesorsku grupu upravljanja (upravljanje duplex) LC-100 u limenom ormaru s frekvencijskom regulacijom pogonskog motora (regulirani rad pogonskog stroja i komforni tihi rad postrojenja s mogućnošću podešavanja ubrzanja i reguliranog kočenja). 
Snaga motora 11 kW. Upravljanje automatskim vratima, indikacija stanice, povratno upravljanje, digitalni monitor (pokazivač) stanja dizala, statistika kvarova i zastoja dizala, podešavanje parametara rada dizala, kompletno s elementima za kopiranje i instalacijom. Sastavni dio upravljačke grupe su sheme, uputstva, tvornička dokumentacija i garancije. Sav spojni i montažni materijal uključen.</t>
  </si>
  <si>
    <t>Isporučiti i ugraditi adapter za enkoder za W3T pogonski stroj ili jednakovrijedno i inkrementalni enkoder 1024 impulsa 5 V (za asihroni motor).</t>
  </si>
  <si>
    <t>jednakovrijedan proizvod:</t>
  </si>
  <si>
    <t>Isporučiti i ugraditi novi graničnik brzine i uže graničnika brzine 6,5 mm PAWO F3 Gustav Wolf L=135m ili jednakovrijedno. Sav spojni i montažni materijal uključen.</t>
  </si>
  <si>
    <r>
      <t xml:space="preserve">               OSNOVNE TEHNIČKE KARAKTERISTIKE </t>
    </r>
    <r>
      <rPr>
        <b/>
        <u/>
        <sz val="10"/>
        <rFont val="Arial Narrow"/>
        <family val="2"/>
        <charset val="238"/>
      </rPr>
      <t>"MALOG"</t>
    </r>
    <r>
      <rPr>
        <b/>
        <sz val="10"/>
        <rFont val="Arial Narrow"/>
        <family val="2"/>
        <charset val="238"/>
      </rPr>
      <t xml:space="preserve"> DIZALA             
             - nazivna nosivost dizala        450 kg
             - brzina vožnje                          1,2 m/s 
             - broj stanica / ulaza                18/18
             - visina dizanja                         51 m                                                                                                                                                                                                                                                                                                                                                                                                                                                                                                                                                                                                                                                                                                                             .            - vrsta upravljanja          mikroprocesorsko, dupleks                                                                                    </t>
    </r>
  </si>
  <si>
    <r>
      <t xml:space="preserve">               OSNOVNE TEHNIČKE KARAKTERISTIKE </t>
    </r>
    <r>
      <rPr>
        <b/>
        <u/>
        <sz val="10"/>
        <rFont val="Arial Narrow"/>
        <family val="2"/>
        <charset val="238"/>
      </rPr>
      <t>"VELIKOG"</t>
    </r>
    <r>
      <rPr>
        <b/>
        <sz val="10"/>
        <rFont val="Arial Narrow"/>
        <family val="2"/>
        <charset val="238"/>
      </rPr>
      <t xml:space="preserve"> DIZALA             
             - nazivna nosivost dizala        450 kg
             - brzina vožnje                          1,2 m/s 
             - broj stanica / ulaza                18/18
             - visina dizanja                         51 m                                                                                                                                                                                                                                                                                                                                                                                                                                                                                                                                                                                                                                                                                                                             .            - vrsta upravljanja          mikroprocesorsko, dupleks                                                                                    </t>
    </r>
  </si>
  <si>
    <t>Isporučiti i ugraditi nove poliuretanske odbojnike ETN sa nosačima u jami voznog okna. Sav spojni i montažni materijal uključen</t>
  </si>
  <si>
    <t xml:space="preserve">     Mjesto i datum:</t>
  </si>
  <si>
    <t>Ponuditelj (potpis i pečat):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</si>
</sst>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k_n_-;\-* #,##0.00\ _k_n_-;_-* \-??\ _k_n_-;_-@_-"/>
    <numFmt numFmtId="165" formatCode="#,##0.00\ &quot;kn&quot;"/>
  </numFmts>
  <fonts count="31" x14ac:knownFonts="1">
    <font>
      <sz val="10"/>
      <name val="Arial"/>
      <charset val="238"/>
    </font>
    <font>
      <sz val="10"/>
      <name val="Arial"/>
      <family val="2"/>
      <charset val="238"/>
    </font>
    <font>
      <sz val="10"/>
      <name val="Arial Narrow"/>
      <family val="2"/>
      <charset val="238"/>
    </font>
    <font>
      <b/>
      <sz val="10"/>
      <name val="Arial Narrow"/>
      <family val="2"/>
      <charset val="238"/>
    </font>
    <font>
      <b/>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family val="2"/>
    </font>
    <font>
      <sz val="10"/>
      <name val="Helv"/>
    </font>
    <font>
      <sz val="10"/>
      <name val="Arial"/>
      <family val="2"/>
      <charset val="238"/>
    </font>
    <font>
      <sz val="11"/>
      <name val="Arial"/>
      <family val="2"/>
      <charset val="238"/>
    </font>
    <font>
      <b/>
      <sz val="9"/>
      <name val="Arial Narrow"/>
      <family val="2"/>
      <charset val="238"/>
    </font>
    <font>
      <sz val="11"/>
      <name val="Arial Narrow"/>
      <family val="2"/>
      <charset val="238"/>
    </font>
    <font>
      <i/>
      <sz val="10"/>
      <name val="Arial Narrow"/>
      <family val="2"/>
      <charset val="238"/>
    </font>
    <font>
      <b/>
      <u/>
      <sz val="10"/>
      <name val="Arial Narrow"/>
      <family val="2"/>
      <charset val="238"/>
    </font>
    <font>
      <b/>
      <sz val="11"/>
      <name val="Arial Narrow"/>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theme="8" tint="0.79998168889431442"/>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1" fillId="20" borderId="1" applyNumberFormat="0" applyFont="0" applyAlignment="0" applyProtection="0"/>
    <xf numFmtId="164" fontId="5" fillId="0" borderId="0" applyFill="0" applyBorder="0" applyAlignment="0" applyProtection="0"/>
    <xf numFmtId="0" fontId="11" fillId="4" borderId="0" applyNumberFormat="0" applyBorder="0" applyAlignment="0" applyProtection="0"/>
    <xf numFmtId="0" fontId="24" fillId="0" borderId="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18" fillId="21" borderId="7" applyNumberFormat="0" applyAlignment="0" applyProtection="0"/>
    <xf numFmtId="0" fontId="8" fillId="21" borderId="2" applyNumberFormat="0" applyAlignment="0" applyProtection="0"/>
    <xf numFmtId="0" fontId="7" fillId="3" borderId="0" applyNumberFormat="0" applyBorder="0" applyAlignment="0" applyProtection="0"/>
    <xf numFmtId="0" fontId="19"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7" fillId="23" borderId="0" applyNumberFormat="0" applyBorder="0" applyAlignment="0" applyProtection="0"/>
    <xf numFmtId="0" fontId="24" fillId="0" borderId="0"/>
    <xf numFmtId="0" fontId="24" fillId="0" borderId="0"/>
    <xf numFmtId="0" fontId="25" fillId="0" borderId="0"/>
    <xf numFmtId="0" fontId="22" fillId="0" borderId="0"/>
    <xf numFmtId="0" fontId="22" fillId="0" borderId="0"/>
    <xf numFmtId="0" fontId="22" fillId="0" borderId="0"/>
    <xf numFmtId="0" fontId="23" fillId="0" borderId="0"/>
    <xf numFmtId="0" fontId="24" fillId="0" borderId="0"/>
    <xf numFmtId="0" fontId="16" fillId="0" borderId="8" applyNumberFormat="0" applyFill="0" applyAlignment="0" applyProtection="0"/>
    <xf numFmtId="0" fontId="9" fillId="22" borderId="3" applyNumberFormat="0" applyAlignment="0" applyProtection="0"/>
    <xf numFmtId="0" fontId="23" fillId="0" borderId="0"/>
    <xf numFmtId="0" fontId="10" fillId="0" borderId="0" applyNumberFormat="0" applyFill="0" applyBorder="0" applyAlignment="0" applyProtection="0"/>
    <xf numFmtId="0" fontId="21" fillId="0" borderId="0" applyNumberFormat="0" applyFill="0" applyBorder="0" applyAlignment="0" applyProtection="0"/>
    <xf numFmtId="0" fontId="20" fillId="0" borderId="9" applyNumberFormat="0" applyFill="0" applyAlignment="0" applyProtection="0"/>
    <xf numFmtId="0" fontId="15" fillId="7" borderId="2" applyNumberFormat="0" applyAlignment="0" applyProtection="0"/>
  </cellStyleXfs>
  <cellXfs count="62">
    <xf numFmtId="0" fontId="0" fillId="0" borderId="0" xfId="0"/>
    <xf numFmtId="0" fontId="2" fillId="0" borderId="0" xfId="44" applyFont="1"/>
    <xf numFmtId="0" fontId="3" fillId="24" borderId="10" xfId="44" applyFont="1" applyFill="1" applyBorder="1" applyAlignment="1">
      <alignment horizontal="center" vertical="center"/>
    </xf>
    <xf numFmtId="0" fontId="2" fillId="0" borderId="0" xfId="44" applyFont="1" applyAlignment="1">
      <alignment horizontal="center" vertical="center"/>
    </xf>
    <xf numFmtId="0" fontId="2" fillId="0" borderId="0" xfId="44" applyFont="1" applyAlignment="1">
      <alignment vertical="center"/>
    </xf>
    <xf numFmtId="2" fontId="2" fillId="0" borderId="0" xfId="44" applyNumberFormat="1" applyFont="1"/>
    <xf numFmtId="2" fontId="2" fillId="0" borderId="14" xfId="44" applyNumberFormat="1" applyFont="1" applyBorder="1"/>
    <xf numFmtId="0" fontId="26" fillId="24" borderId="13" xfId="44" applyFont="1" applyFill="1" applyBorder="1" applyAlignment="1">
      <alignment horizontal="center" vertical="center" wrapText="1"/>
    </xf>
    <xf numFmtId="2" fontId="26" fillId="24" borderId="13" xfId="44" applyNumberFormat="1" applyFont="1" applyFill="1" applyBorder="1" applyAlignment="1">
      <alignment horizontal="center" vertical="center" wrapText="1"/>
    </xf>
    <xf numFmtId="0" fontId="2" fillId="0" borderId="18" xfId="44" applyFont="1" applyBorder="1" applyAlignment="1">
      <alignment horizontal="center" vertical="center"/>
    </xf>
    <xf numFmtId="0" fontId="2" fillId="0" borderId="20" xfId="44" applyFont="1" applyBorder="1" applyAlignment="1">
      <alignment horizontal="right"/>
    </xf>
    <xf numFmtId="165" fontId="2" fillId="0" borderId="14" xfId="44" applyNumberFormat="1" applyFont="1" applyBorder="1"/>
    <xf numFmtId="0" fontId="2" fillId="0" borderId="12" xfId="44" applyFont="1" applyBorder="1" applyAlignment="1">
      <alignment horizontal="right"/>
    </xf>
    <xf numFmtId="2" fontId="2" fillId="0" borderId="13" xfId="44" applyNumberFormat="1" applyFont="1" applyBorder="1"/>
    <xf numFmtId="0" fontId="3" fillId="0" borderId="0" xfId="44" applyFont="1" applyBorder="1" applyAlignment="1">
      <alignment horizontal="center" vertical="center"/>
    </xf>
    <xf numFmtId="0" fontId="3" fillId="0" borderId="0" xfId="44" applyFont="1" applyBorder="1" applyAlignment="1">
      <alignment horizontal="left" vertical="center"/>
    </xf>
    <xf numFmtId="0" fontId="3" fillId="0" borderId="0" xfId="44" applyFont="1" applyBorder="1"/>
    <xf numFmtId="0" fontId="2" fillId="0" borderId="16" xfId="44" applyFont="1" applyBorder="1" applyAlignment="1">
      <alignment vertical="center"/>
    </xf>
    <xf numFmtId="165" fontId="2" fillId="0" borderId="18" xfId="44" applyNumberFormat="1" applyFont="1" applyBorder="1" applyAlignment="1">
      <alignment horizontal="center" vertical="center"/>
    </xf>
    <xf numFmtId="0" fontId="27" fillId="0" borderId="0" xfId="44" applyFont="1"/>
    <xf numFmtId="165" fontId="2" fillId="25" borderId="14" xfId="44" applyNumberFormat="1" applyFont="1" applyFill="1" applyBorder="1"/>
    <xf numFmtId="0" fontId="2" fillId="0" borderId="12" xfId="44" applyFont="1" applyBorder="1" applyAlignment="1">
      <alignment vertical="top" wrapText="1"/>
    </xf>
    <xf numFmtId="0" fontId="2" fillId="0" borderId="16" xfId="44" applyFont="1" applyBorder="1" applyAlignment="1">
      <alignment vertical="top"/>
    </xf>
    <xf numFmtId="0" fontId="2" fillId="0" borderId="13" xfId="44" applyFont="1" applyBorder="1" applyAlignment="1">
      <alignment horizontal="left" vertical="top" wrapText="1"/>
    </xf>
    <xf numFmtId="0" fontId="28" fillId="0" borderId="16" xfId="44" applyFont="1" applyBorder="1" applyAlignment="1">
      <alignment vertical="top"/>
    </xf>
    <xf numFmtId="0" fontId="28" fillId="0" borderId="12" xfId="44" applyFont="1" applyBorder="1" applyAlignment="1">
      <alignment vertical="top" wrapText="1"/>
    </xf>
    <xf numFmtId="165" fontId="3" fillId="0" borderId="18" xfId="44" applyNumberFormat="1" applyFont="1" applyBorder="1" applyAlignment="1">
      <alignment horizontal="center" vertical="center"/>
    </xf>
    <xf numFmtId="0" fontId="30" fillId="0" borderId="0" xfId="44" applyFont="1" applyAlignment="1">
      <alignment vertical="center"/>
    </xf>
    <xf numFmtId="0" fontId="2" fillId="0" borderId="13" xfId="44" applyFont="1" applyBorder="1" applyAlignment="1">
      <alignment horizontal="left" vertical="top" wrapText="1"/>
    </xf>
    <xf numFmtId="0" fontId="2" fillId="0" borderId="22" xfId="44" applyFont="1" applyBorder="1" applyAlignment="1">
      <alignment horizontal="center"/>
    </xf>
    <xf numFmtId="0" fontId="2" fillId="0" borderId="15" xfId="44" applyFont="1" applyBorder="1" applyAlignment="1">
      <alignment horizontal="center"/>
    </xf>
    <xf numFmtId="0" fontId="2" fillId="0" borderId="20" xfId="44" applyFont="1" applyBorder="1" applyAlignment="1">
      <alignment horizontal="center"/>
    </xf>
    <xf numFmtId="0" fontId="2" fillId="0" borderId="24" xfId="44" applyFont="1" applyBorder="1" applyAlignment="1">
      <alignment horizontal="center"/>
    </xf>
    <xf numFmtId="0" fontId="2" fillId="0" borderId="0" xfId="44" applyFont="1" applyBorder="1" applyAlignment="1">
      <alignment horizontal="center"/>
    </xf>
    <xf numFmtId="0" fontId="2" fillId="0" borderId="23" xfId="44" applyFont="1" applyBorder="1" applyAlignment="1">
      <alignment horizontal="center"/>
    </xf>
    <xf numFmtId="0" fontId="30" fillId="0" borderId="0" xfId="44" applyFont="1" applyBorder="1" applyAlignment="1">
      <alignment horizontal="left" vertical="top"/>
    </xf>
    <xf numFmtId="0" fontId="30" fillId="0" borderId="17" xfId="44" applyFont="1" applyBorder="1" applyAlignment="1">
      <alignment horizontal="left" vertical="top"/>
    </xf>
    <xf numFmtId="0" fontId="3" fillId="0" borderId="25" xfId="44" applyFont="1" applyBorder="1" applyAlignment="1">
      <alignment horizontal="right" vertical="center" wrapText="1"/>
    </xf>
    <xf numFmtId="0" fontId="3" fillId="0" borderId="26" xfId="44" applyFont="1" applyBorder="1" applyAlignment="1">
      <alignment horizontal="right" vertical="center" wrapText="1"/>
    </xf>
    <xf numFmtId="0" fontId="3" fillId="0" borderId="27" xfId="44" applyFont="1" applyBorder="1" applyAlignment="1">
      <alignment horizontal="right" vertical="center" wrapText="1"/>
    </xf>
    <xf numFmtId="0" fontId="3" fillId="0" borderId="22" xfId="44" applyFont="1" applyBorder="1" applyAlignment="1">
      <alignment horizontal="left" vertical="center" wrapText="1"/>
    </xf>
    <xf numFmtId="0" fontId="1" fillId="0" borderId="15" xfId="44" applyFont="1" applyBorder="1" applyAlignment="1">
      <alignment horizontal="left" vertical="center" wrapText="1"/>
    </xf>
    <xf numFmtId="0" fontId="1" fillId="0" borderId="20" xfId="44" applyFont="1" applyBorder="1" applyAlignment="1">
      <alignment horizontal="left" vertical="center" wrapText="1"/>
    </xf>
    <xf numFmtId="0" fontId="2" fillId="0" borderId="14" xfId="44" applyFont="1" applyBorder="1" applyAlignment="1">
      <alignment horizontal="center" vertical="top"/>
    </xf>
    <xf numFmtId="0" fontId="2" fillId="0" borderId="19" xfId="44" applyFont="1" applyBorder="1" applyAlignment="1">
      <alignment horizontal="center" vertical="top"/>
    </xf>
    <xf numFmtId="0" fontId="1" fillId="0" borderId="19" xfId="44" applyFont="1" applyBorder="1" applyAlignment="1">
      <alignment horizontal="center" vertical="top"/>
    </xf>
    <xf numFmtId="0" fontId="2" fillId="0" borderId="25" xfId="44" applyFont="1" applyBorder="1" applyAlignment="1">
      <alignment horizontal="right" vertical="center" wrapText="1"/>
    </xf>
    <xf numFmtId="0" fontId="2" fillId="0" borderId="26" xfId="44" applyFont="1" applyBorder="1" applyAlignment="1">
      <alignment horizontal="right" vertical="center" wrapText="1"/>
    </xf>
    <xf numFmtId="0" fontId="2" fillId="0" borderId="27" xfId="44" applyFont="1" applyBorder="1" applyAlignment="1">
      <alignment horizontal="right" vertical="center" wrapText="1"/>
    </xf>
    <xf numFmtId="0" fontId="2" fillId="0" borderId="16" xfId="44" applyFont="1" applyBorder="1" applyAlignment="1">
      <alignment horizontal="center" vertical="top"/>
    </xf>
    <xf numFmtId="0" fontId="2" fillId="0" borderId="14" xfId="44" applyFont="1" applyBorder="1" applyAlignment="1">
      <alignment horizontal="left" vertical="top" wrapText="1"/>
    </xf>
    <xf numFmtId="0" fontId="2" fillId="0" borderId="16" xfId="44" applyFont="1" applyBorder="1" applyAlignment="1">
      <alignment horizontal="left" vertical="top" wrapText="1"/>
    </xf>
    <xf numFmtId="0" fontId="2" fillId="0" borderId="17" xfId="44" applyFont="1" applyBorder="1" applyAlignment="1">
      <alignment horizontal="center"/>
    </xf>
    <xf numFmtId="0" fontId="2" fillId="0" borderId="21" xfId="44" applyFont="1" applyBorder="1" applyAlignment="1">
      <alignment horizontal="center"/>
    </xf>
    <xf numFmtId="0" fontId="3" fillId="0" borderId="10" xfId="44" applyFont="1" applyBorder="1" applyAlignment="1">
      <alignment horizontal="left" vertical="center" wrapText="1"/>
    </xf>
    <xf numFmtId="0" fontId="1" fillId="0" borderId="11" xfId="44" applyFont="1" applyBorder="1" applyAlignment="1">
      <alignment horizontal="left" vertical="center" wrapText="1"/>
    </xf>
    <xf numFmtId="0" fontId="1" fillId="0" borderId="12" xfId="44" applyFont="1" applyBorder="1" applyAlignment="1">
      <alignment horizontal="left" vertical="center" wrapText="1"/>
    </xf>
    <xf numFmtId="0" fontId="3" fillId="24" borderId="15" xfId="44" applyFont="1" applyFill="1" applyBorder="1" applyAlignment="1">
      <alignment vertical="center"/>
    </xf>
    <xf numFmtId="0" fontId="4" fillId="24" borderId="11" xfId="44" applyFont="1" applyFill="1" applyBorder="1" applyAlignment="1"/>
    <xf numFmtId="0" fontId="4" fillId="24" borderId="12" xfId="44" applyFont="1" applyFill="1" applyBorder="1" applyAlignment="1"/>
    <xf numFmtId="0" fontId="1" fillId="0" borderId="16" xfId="44" applyFont="1" applyBorder="1" applyAlignment="1">
      <alignment horizontal="center" vertical="top"/>
    </xf>
    <xf numFmtId="0" fontId="2" fillId="0" borderId="19" xfId="44" applyFont="1" applyBorder="1" applyAlignment="1">
      <alignment horizontal="left" vertical="top" wrapText="1"/>
    </xf>
  </cellXfs>
  <cellStyles count="53">
    <cellStyle name="20% - Isticanje1" xfId="1"/>
    <cellStyle name="20% - Isticanje2" xfId="2"/>
    <cellStyle name="20% - Isticanje3" xfId="3"/>
    <cellStyle name="20% - Isticanje4" xfId="4"/>
    <cellStyle name="20% - Isticanje5" xfId="5"/>
    <cellStyle name="20% - Isticanje6" xfId="6"/>
    <cellStyle name="40% - Isticanje2" xfId="7"/>
    <cellStyle name="40% - Isticanje3" xfId="8"/>
    <cellStyle name="40% - Isticanje4" xfId="9"/>
    <cellStyle name="40% - Isticanje5" xfId="10"/>
    <cellStyle name="40% - Isticanje6" xfId="11"/>
    <cellStyle name="40% - Naglasak1" xfId="12"/>
    <cellStyle name="60% - Isticanje1" xfId="13"/>
    <cellStyle name="60% - Isticanje2" xfId="14"/>
    <cellStyle name="60% - Isticanje3" xfId="15"/>
    <cellStyle name="60% - Isticanje4" xfId="16"/>
    <cellStyle name="60% - Isticanje5" xfId="17"/>
    <cellStyle name="60% - Isticanje6" xfId="18"/>
    <cellStyle name="Bilješka" xfId="19"/>
    <cellStyle name="Comma 2" xfId="20"/>
    <cellStyle name="Dobro" xfId="21"/>
    <cellStyle name="Excel Built-in Normal" xfId="22"/>
    <cellStyle name="Isticanje1" xfId="23"/>
    <cellStyle name="Isticanje2" xfId="24"/>
    <cellStyle name="Isticanje3" xfId="25"/>
    <cellStyle name="Isticanje4" xfId="26"/>
    <cellStyle name="Isticanje5" xfId="27"/>
    <cellStyle name="Isticanje6" xfId="28"/>
    <cellStyle name="Izlaz" xfId="29"/>
    <cellStyle name="Izračun" xfId="30"/>
    <cellStyle name="Loše" xfId="31"/>
    <cellStyle name="Naslov" xfId="32"/>
    <cellStyle name="Naslov 1" xfId="33"/>
    <cellStyle name="Naslov 2" xfId="34"/>
    <cellStyle name="Naslov 3" xfId="35"/>
    <cellStyle name="Naslov 4" xfId="36"/>
    <cellStyle name="Neutralno" xfId="37"/>
    <cellStyle name="Normal" xfId="0" builtinId="0"/>
    <cellStyle name="Normal 2" xfId="38"/>
    <cellStyle name="Normal 27" xfId="39"/>
    <cellStyle name="Normal 3" xfId="40"/>
    <cellStyle name="Normal 6" xfId="41"/>
    <cellStyle name="Normal 6 2" xfId="42"/>
    <cellStyle name="Normal 6_KAN Predmer 02.09" xfId="43"/>
    <cellStyle name="Normal_V4_MH_BoQ_Mech-eng_design_1" xfId="44"/>
    <cellStyle name="Obično_4.2 Bill of Quantities PROBA (2)" xfId="45"/>
    <cellStyle name="Povezana ćelija" xfId="46"/>
    <cellStyle name="Provjera ćelije" xfId="47"/>
    <cellStyle name="Style 1" xfId="48"/>
    <cellStyle name="Tekst objašnjenja" xfId="49"/>
    <cellStyle name="Tekst upozorenja" xfId="50"/>
    <cellStyle name="Ukupni zbroj" xfId="51"/>
    <cellStyle name="Unos"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5"/>
  <sheetViews>
    <sheetView tabSelected="1" zoomScaleNormal="100" zoomScaleSheetLayoutView="100" workbookViewId="0">
      <selection activeCell="L4" sqref="L4"/>
    </sheetView>
  </sheetViews>
  <sheetFormatPr defaultRowHeight="12.75" x14ac:dyDescent="0.2"/>
  <cols>
    <col min="1" max="1" width="5.7109375" style="3" customWidth="1"/>
    <col min="2" max="2" width="45.140625" style="4" customWidth="1"/>
    <col min="3" max="3" width="7.7109375" style="1" customWidth="1"/>
    <col min="4" max="4" width="7.7109375" style="5" customWidth="1"/>
    <col min="5" max="6" width="11.7109375" style="1" customWidth="1"/>
    <col min="7" max="16384" width="9.140625" style="1"/>
  </cols>
  <sheetData>
    <row r="1" spans="1:6" ht="60" customHeight="1" x14ac:dyDescent="0.2">
      <c r="A1" s="7" t="s">
        <v>2</v>
      </c>
      <c r="B1" s="7" t="s">
        <v>3</v>
      </c>
      <c r="C1" s="7" t="s">
        <v>18</v>
      </c>
      <c r="D1" s="8" t="s">
        <v>4</v>
      </c>
      <c r="E1" s="7" t="s">
        <v>5</v>
      </c>
      <c r="F1" s="7" t="s">
        <v>6</v>
      </c>
    </row>
    <row r="2" spans="1:6" ht="86.25" customHeight="1" x14ac:dyDescent="0.2">
      <c r="A2" s="40" t="s">
        <v>8</v>
      </c>
      <c r="B2" s="41"/>
      <c r="C2" s="41"/>
      <c r="D2" s="41"/>
      <c r="E2" s="41"/>
      <c r="F2" s="42"/>
    </row>
    <row r="3" spans="1:6" ht="85.5" customHeight="1" x14ac:dyDescent="0.2">
      <c r="A3" s="54" t="s">
        <v>70</v>
      </c>
      <c r="B3" s="55"/>
      <c r="C3" s="55"/>
      <c r="D3" s="55"/>
      <c r="E3" s="55"/>
      <c r="F3" s="56"/>
    </row>
    <row r="4" spans="1:6" ht="30" customHeight="1" x14ac:dyDescent="0.2">
      <c r="A4" s="2"/>
      <c r="B4" s="57"/>
      <c r="C4" s="58"/>
      <c r="D4" s="58"/>
      <c r="E4" s="58"/>
      <c r="F4" s="59"/>
    </row>
    <row r="5" spans="1:6" ht="24" customHeight="1" x14ac:dyDescent="0.2">
      <c r="A5" s="43" t="s">
        <v>1</v>
      </c>
      <c r="B5" s="28" t="s">
        <v>20</v>
      </c>
      <c r="C5" s="29"/>
      <c r="D5" s="30"/>
      <c r="E5" s="30"/>
      <c r="F5" s="31"/>
    </row>
    <row r="6" spans="1:6" ht="26.25" customHeight="1" x14ac:dyDescent="0.2">
      <c r="A6" s="44"/>
      <c r="B6" s="28"/>
      <c r="C6" s="32"/>
      <c r="D6" s="33"/>
      <c r="E6" s="33"/>
      <c r="F6" s="34"/>
    </row>
    <row r="7" spans="1:6" ht="20.25" customHeight="1" x14ac:dyDescent="0.2">
      <c r="A7" s="44"/>
      <c r="B7" s="28"/>
      <c r="C7" s="32"/>
      <c r="D7" s="33"/>
      <c r="E7" s="33"/>
      <c r="F7" s="34"/>
    </row>
    <row r="8" spans="1:6" ht="21" customHeight="1" x14ac:dyDescent="0.2">
      <c r="A8" s="45"/>
      <c r="B8" s="21"/>
      <c r="C8" s="10" t="s">
        <v>7</v>
      </c>
      <c r="D8" s="6">
        <v>1</v>
      </c>
      <c r="E8" s="20"/>
      <c r="F8" s="11">
        <f>D8*E8</f>
        <v>0</v>
      </c>
    </row>
    <row r="9" spans="1:6" x14ac:dyDescent="0.2">
      <c r="A9" s="43" t="s">
        <v>0</v>
      </c>
      <c r="B9" s="28" t="s">
        <v>21</v>
      </c>
      <c r="C9" s="29"/>
      <c r="D9" s="30"/>
      <c r="E9" s="30"/>
      <c r="F9" s="31"/>
    </row>
    <row r="10" spans="1:6" ht="22.5" customHeight="1" x14ac:dyDescent="0.2">
      <c r="A10" s="44"/>
      <c r="B10" s="28"/>
      <c r="C10" s="32"/>
      <c r="D10" s="33"/>
      <c r="E10" s="33"/>
      <c r="F10" s="34"/>
    </row>
    <row r="11" spans="1:6" ht="21" customHeight="1" x14ac:dyDescent="0.2">
      <c r="A11" s="45"/>
      <c r="B11" s="21"/>
      <c r="C11" s="10" t="s">
        <v>7</v>
      </c>
      <c r="D11" s="6">
        <v>1</v>
      </c>
      <c r="E11" s="20"/>
      <c r="F11" s="11">
        <f>D11*E11</f>
        <v>0</v>
      </c>
    </row>
    <row r="12" spans="1:6" ht="20.25" customHeight="1" x14ac:dyDescent="0.2">
      <c r="A12" s="43" t="s">
        <v>10</v>
      </c>
      <c r="B12" s="28" t="s">
        <v>22</v>
      </c>
      <c r="C12" s="29"/>
      <c r="D12" s="30"/>
      <c r="E12" s="30"/>
      <c r="F12" s="31"/>
    </row>
    <row r="13" spans="1:6" ht="26.25" customHeight="1" x14ac:dyDescent="0.2">
      <c r="A13" s="44"/>
      <c r="B13" s="28"/>
      <c r="C13" s="32"/>
      <c r="D13" s="33"/>
      <c r="E13" s="33"/>
      <c r="F13" s="34"/>
    </row>
    <row r="14" spans="1:6" ht="17.25" customHeight="1" x14ac:dyDescent="0.2">
      <c r="A14" s="44"/>
      <c r="B14" s="28"/>
      <c r="C14" s="32"/>
      <c r="D14" s="33"/>
      <c r="E14" s="33"/>
      <c r="F14" s="34"/>
    </row>
    <row r="15" spans="1:6" ht="21" customHeight="1" x14ac:dyDescent="0.2">
      <c r="A15" s="45"/>
      <c r="B15" s="21"/>
      <c r="C15" s="10" t="s">
        <v>7</v>
      </c>
      <c r="D15" s="6">
        <v>10</v>
      </c>
      <c r="E15" s="20"/>
      <c r="F15" s="11">
        <f>D15*E15</f>
        <v>0</v>
      </c>
    </row>
    <row r="16" spans="1:6" ht="20.25" customHeight="1" x14ac:dyDescent="0.2">
      <c r="A16" s="43" t="s">
        <v>12</v>
      </c>
      <c r="B16" s="28" t="s">
        <v>41</v>
      </c>
      <c r="C16" s="29"/>
      <c r="D16" s="30"/>
      <c r="E16" s="30"/>
      <c r="F16" s="31"/>
    </row>
    <row r="17" spans="1:6" ht="20.25" customHeight="1" x14ac:dyDescent="0.2">
      <c r="A17" s="44"/>
      <c r="B17" s="28"/>
      <c r="C17" s="32"/>
      <c r="D17" s="33"/>
      <c r="E17" s="33"/>
      <c r="F17" s="34"/>
    </row>
    <row r="18" spans="1:6" ht="15.75" customHeight="1" x14ac:dyDescent="0.2">
      <c r="A18" s="44"/>
      <c r="B18" s="28"/>
      <c r="C18" s="32"/>
      <c r="D18" s="33"/>
      <c r="E18" s="33"/>
      <c r="F18" s="34"/>
    </row>
    <row r="19" spans="1:6" ht="21" customHeight="1" x14ac:dyDescent="0.2">
      <c r="A19" s="45"/>
      <c r="B19" s="21"/>
      <c r="C19" s="10" t="s">
        <v>7</v>
      </c>
      <c r="D19" s="6">
        <v>1</v>
      </c>
      <c r="E19" s="20"/>
      <c r="F19" s="11">
        <f>D19*E19</f>
        <v>0</v>
      </c>
    </row>
    <row r="20" spans="1:6" ht="22.5" customHeight="1" x14ac:dyDescent="0.2">
      <c r="A20" s="43" t="s">
        <v>11</v>
      </c>
      <c r="B20" s="28" t="s">
        <v>69</v>
      </c>
      <c r="C20" s="29"/>
      <c r="D20" s="30"/>
      <c r="E20" s="30"/>
      <c r="F20" s="31"/>
    </row>
    <row r="21" spans="1:6" ht="26.25" customHeight="1" x14ac:dyDescent="0.2">
      <c r="A21" s="44"/>
      <c r="B21" s="28"/>
      <c r="C21" s="32"/>
      <c r="D21" s="33"/>
      <c r="E21" s="33"/>
      <c r="F21" s="34"/>
    </row>
    <row r="22" spans="1:6" ht="21.95" customHeight="1" x14ac:dyDescent="0.2">
      <c r="A22" s="45"/>
      <c r="B22" s="25" t="s">
        <v>68</v>
      </c>
      <c r="C22" s="10" t="s">
        <v>7</v>
      </c>
      <c r="D22" s="6">
        <v>1</v>
      </c>
      <c r="E22" s="20"/>
      <c r="F22" s="11">
        <f>D22*E22</f>
        <v>0</v>
      </c>
    </row>
    <row r="23" spans="1:6" ht="19.5" customHeight="1" x14ac:dyDescent="0.2">
      <c r="A23" s="43" t="s">
        <v>14</v>
      </c>
      <c r="B23" s="50" t="s">
        <v>23</v>
      </c>
      <c r="C23" s="30"/>
      <c r="D23" s="30"/>
      <c r="E23" s="30"/>
      <c r="F23" s="31"/>
    </row>
    <row r="24" spans="1:6" ht="16.5" customHeight="1" x14ac:dyDescent="0.2">
      <c r="A24" s="44"/>
      <c r="B24" s="51"/>
      <c r="C24" s="52"/>
      <c r="D24" s="52"/>
      <c r="E24" s="52"/>
      <c r="F24" s="53"/>
    </row>
    <row r="25" spans="1:6" ht="21" customHeight="1" x14ac:dyDescent="0.2">
      <c r="A25" s="49"/>
      <c r="B25" s="22"/>
      <c r="C25" s="12" t="s">
        <v>7</v>
      </c>
      <c r="D25" s="13">
        <v>4</v>
      </c>
      <c r="E25" s="20"/>
      <c r="F25" s="11">
        <f>D25*E25</f>
        <v>0</v>
      </c>
    </row>
    <row r="26" spans="1:6" ht="24" customHeight="1" x14ac:dyDescent="0.2">
      <c r="A26" s="43" t="s">
        <v>13</v>
      </c>
      <c r="B26" s="28" t="s">
        <v>66</v>
      </c>
      <c r="C26" s="29"/>
      <c r="D26" s="30"/>
      <c r="E26" s="30"/>
      <c r="F26" s="31"/>
    </row>
    <row r="27" spans="1:6" ht="24" customHeight="1" x14ac:dyDescent="0.2">
      <c r="A27" s="44"/>
      <c r="B27" s="28"/>
      <c r="C27" s="32"/>
      <c r="D27" s="33"/>
      <c r="E27" s="33"/>
      <c r="F27" s="34"/>
    </row>
    <row r="28" spans="1:6" ht="24" customHeight="1" x14ac:dyDescent="0.2">
      <c r="A28" s="44"/>
      <c r="B28" s="28"/>
      <c r="C28" s="32"/>
      <c r="D28" s="33"/>
      <c r="E28" s="33"/>
      <c r="F28" s="34"/>
    </row>
    <row r="29" spans="1:6" ht="24" customHeight="1" x14ac:dyDescent="0.2">
      <c r="A29" s="44"/>
      <c r="B29" s="28"/>
      <c r="C29" s="32"/>
      <c r="D29" s="33"/>
      <c r="E29" s="33"/>
      <c r="F29" s="34"/>
    </row>
    <row r="30" spans="1:6" ht="26.25" customHeight="1" x14ac:dyDescent="0.2">
      <c r="A30" s="44"/>
      <c r="B30" s="28"/>
      <c r="C30" s="32"/>
      <c r="D30" s="33"/>
      <c r="E30" s="33"/>
      <c r="F30" s="34"/>
    </row>
    <row r="31" spans="1:6" ht="23.25" customHeight="1" x14ac:dyDescent="0.2">
      <c r="A31" s="44"/>
      <c r="B31" s="28"/>
      <c r="C31" s="32"/>
      <c r="D31" s="33"/>
      <c r="E31" s="33"/>
      <c r="F31" s="34"/>
    </row>
    <row r="32" spans="1:6" ht="21.95" customHeight="1" x14ac:dyDescent="0.2">
      <c r="A32" s="60"/>
      <c r="B32" s="21"/>
      <c r="C32" s="12" t="s">
        <v>7</v>
      </c>
      <c r="D32" s="13">
        <v>1</v>
      </c>
      <c r="E32" s="20"/>
      <c r="F32" s="11">
        <f>D32*E32</f>
        <v>0</v>
      </c>
    </row>
    <row r="33" spans="1:6" ht="20.25" customHeight="1" x14ac:dyDescent="0.2">
      <c r="A33" s="43" t="s">
        <v>16</v>
      </c>
      <c r="B33" s="28" t="s">
        <v>25</v>
      </c>
      <c r="C33" s="29"/>
      <c r="D33" s="30"/>
      <c r="E33" s="30"/>
      <c r="F33" s="31"/>
    </row>
    <row r="34" spans="1:6" ht="25.5" customHeight="1" x14ac:dyDescent="0.2">
      <c r="A34" s="44"/>
      <c r="B34" s="28"/>
      <c r="C34" s="32"/>
      <c r="D34" s="33"/>
      <c r="E34" s="33"/>
      <c r="F34" s="34"/>
    </row>
    <row r="35" spans="1:6" ht="24.95" customHeight="1" x14ac:dyDescent="0.2">
      <c r="A35" s="44"/>
      <c r="B35" s="28"/>
      <c r="C35" s="32"/>
      <c r="D35" s="33"/>
      <c r="E35" s="33"/>
      <c r="F35" s="34"/>
    </row>
    <row r="36" spans="1:6" ht="21.95" customHeight="1" x14ac:dyDescent="0.2">
      <c r="A36" s="45"/>
      <c r="B36" s="21"/>
      <c r="C36" s="10" t="s">
        <v>7</v>
      </c>
      <c r="D36" s="6">
        <v>1</v>
      </c>
      <c r="E36" s="20"/>
      <c r="F36" s="11">
        <f>D36*E36</f>
        <v>0</v>
      </c>
    </row>
    <row r="37" spans="1:6" ht="20.100000000000001" customHeight="1" x14ac:dyDescent="0.2">
      <c r="A37" s="43" t="s">
        <v>17</v>
      </c>
      <c r="B37" s="28" t="s">
        <v>26</v>
      </c>
      <c r="C37" s="29"/>
      <c r="D37" s="30"/>
      <c r="E37" s="30"/>
      <c r="F37" s="31"/>
    </row>
    <row r="38" spans="1:6" ht="20.100000000000001" customHeight="1" x14ac:dyDescent="0.2">
      <c r="A38" s="44"/>
      <c r="B38" s="28"/>
      <c r="C38" s="32"/>
      <c r="D38" s="33"/>
      <c r="E38" s="33"/>
      <c r="F38" s="34"/>
    </row>
    <row r="39" spans="1:6" ht="19.5" customHeight="1" x14ac:dyDescent="0.2">
      <c r="A39" s="44"/>
      <c r="B39" s="28"/>
      <c r="C39" s="32"/>
      <c r="D39" s="33"/>
      <c r="E39" s="33"/>
      <c r="F39" s="34"/>
    </row>
    <row r="40" spans="1:6" ht="24.95" customHeight="1" x14ac:dyDescent="0.2">
      <c r="A40" s="44"/>
      <c r="B40" s="28"/>
      <c r="C40" s="32"/>
      <c r="D40" s="33"/>
      <c r="E40" s="33"/>
      <c r="F40" s="34"/>
    </row>
    <row r="41" spans="1:6" ht="21.95" customHeight="1" x14ac:dyDescent="0.2">
      <c r="A41" s="45"/>
      <c r="B41" s="21"/>
      <c r="C41" s="10" t="s">
        <v>7</v>
      </c>
      <c r="D41" s="6">
        <v>1</v>
      </c>
      <c r="E41" s="20"/>
      <c r="F41" s="11">
        <f>D41*E41</f>
        <v>0</v>
      </c>
    </row>
    <row r="42" spans="1:6" ht="20.100000000000001" customHeight="1" x14ac:dyDescent="0.2">
      <c r="A42" s="43" t="s">
        <v>19</v>
      </c>
      <c r="B42" s="50" t="s">
        <v>29</v>
      </c>
      <c r="C42" s="30"/>
      <c r="D42" s="30"/>
      <c r="E42" s="30"/>
      <c r="F42" s="31"/>
    </row>
    <row r="43" spans="1:6" ht="20.100000000000001" customHeight="1" x14ac:dyDescent="0.2">
      <c r="A43" s="44"/>
      <c r="B43" s="61"/>
      <c r="C43" s="33"/>
      <c r="D43" s="33"/>
      <c r="E43" s="33"/>
      <c r="F43" s="34"/>
    </row>
    <row r="44" spans="1:6" ht="20.100000000000001" customHeight="1" x14ac:dyDescent="0.2">
      <c r="A44" s="44"/>
      <c r="B44" s="61"/>
      <c r="C44" s="33"/>
      <c r="D44" s="33"/>
      <c r="E44" s="33"/>
      <c r="F44" s="34"/>
    </row>
    <row r="45" spans="1:6" ht="20.100000000000001" customHeight="1" x14ac:dyDescent="0.2">
      <c r="A45" s="44"/>
      <c r="B45" s="61"/>
      <c r="C45" s="33"/>
      <c r="D45" s="33"/>
      <c r="E45" s="33"/>
      <c r="F45" s="34"/>
    </row>
    <row r="46" spans="1:6" ht="20.100000000000001" customHeight="1" x14ac:dyDescent="0.2">
      <c r="A46" s="44"/>
      <c r="B46" s="61"/>
      <c r="C46" s="33"/>
      <c r="D46" s="33"/>
      <c r="E46" s="33"/>
      <c r="F46" s="34"/>
    </row>
    <row r="47" spans="1:6" ht="20.100000000000001" customHeight="1" x14ac:dyDescent="0.2">
      <c r="A47" s="44"/>
      <c r="B47" s="51"/>
      <c r="C47" s="52"/>
      <c r="D47" s="52"/>
      <c r="E47" s="52"/>
      <c r="F47" s="53"/>
    </row>
    <row r="48" spans="1:6" ht="21" customHeight="1" x14ac:dyDescent="0.2">
      <c r="A48" s="49"/>
      <c r="B48" s="22"/>
      <c r="C48" s="12" t="s">
        <v>7</v>
      </c>
      <c r="D48" s="13">
        <v>1</v>
      </c>
      <c r="E48" s="20"/>
      <c r="F48" s="11">
        <f>D48*E48</f>
        <v>0</v>
      </c>
    </row>
    <row r="49" spans="1:6" ht="21.75" customHeight="1" x14ac:dyDescent="0.2">
      <c r="A49" s="43" t="s">
        <v>27</v>
      </c>
      <c r="B49" s="50" t="s">
        <v>42</v>
      </c>
      <c r="C49" s="30"/>
      <c r="D49" s="30"/>
      <c r="E49" s="30"/>
      <c r="F49" s="31"/>
    </row>
    <row r="50" spans="1:6" ht="15" customHeight="1" x14ac:dyDescent="0.2">
      <c r="A50" s="44"/>
      <c r="B50" s="51"/>
      <c r="C50" s="33"/>
      <c r="D50" s="33"/>
      <c r="E50" s="33"/>
      <c r="F50" s="34"/>
    </row>
    <row r="51" spans="1:6" ht="21" customHeight="1" x14ac:dyDescent="0.2">
      <c r="A51" s="49"/>
      <c r="B51" s="22"/>
      <c r="C51" s="12" t="s">
        <v>7</v>
      </c>
      <c r="D51" s="13">
        <v>18</v>
      </c>
      <c r="E51" s="20"/>
      <c r="F51" s="11">
        <f>D51*E51</f>
        <v>0</v>
      </c>
    </row>
    <row r="52" spans="1:6" ht="21.75" customHeight="1" x14ac:dyDescent="0.2">
      <c r="A52" s="43" t="s">
        <v>28</v>
      </c>
      <c r="B52" s="50" t="s">
        <v>32</v>
      </c>
      <c r="C52" s="30"/>
      <c r="D52" s="30"/>
      <c r="E52" s="30"/>
      <c r="F52" s="31"/>
    </row>
    <row r="53" spans="1:6" ht="21.75" customHeight="1" x14ac:dyDescent="0.2">
      <c r="A53" s="44"/>
      <c r="B53" s="51"/>
      <c r="C53" s="52"/>
      <c r="D53" s="52"/>
      <c r="E53" s="52"/>
      <c r="F53" s="53"/>
    </row>
    <row r="54" spans="1:6" ht="21" customHeight="1" x14ac:dyDescent="0.2">
      <c r="A54" s="49"/>
      <c r="B54" s="22"/>
      <c r="C54" s="12" t="s">
        <v>7</v>
      </c>
      <c r="D54" s="13">
        <v>1</v>
      </c>
      <c r="E54" s="20"/>
      <c r="F54" s="11">
        <f>D54*E54</f>
        <v>0</v>
      </c>
    </row>
    <row r="55" spans="1:6" ht="15.75" customHeight="1" x14ac:dyDescent="0.2">
      <c r="A55" s="43" t="s">
        <v>30</v>
      </c>
      <c r="B55" s="50" t="s">
        <v>34</v>
      </c>
      <c r="C55" s="30"/>
      <c r="D55" s="30"/>
      <c r="E55" s="30"/>
      <c r="F55" s="31"/>
    </row>
    <row r="56" spans="1:6" ht="20.25" customHeight="1" x14ac:dyDescent="0.2">
      <c r="A56" s="44"/>
      <c r="B56" s="51"/>
      <c r="C56" s="52"/>
      <c r="D56" s="52"/>
      <c r="E56" s="52"/>
      <c r="F56" s="53"/>
    </row>
    <row r="57" spans="1:6" ht="21" customHeight="1" x14ac:dyDescent="0.2">
      <c r="A57" s="49"/>
      <c r="B57" s="22"/>
      <c r="C57" s="12" t="s">
        <v>7</v>
      </c>
      <c r="D57" s="13">
        <v>4</v>
      </c>
      <c r="E57" s="20"/>
      <c r="F57" s="11">
        <f>D57*E57</f>
        <v>0</v>
      </c>
    </row>
    <row r="58" spans="1:6" ht="15.75" customHeight="1" x14ac:dyDescent="0.2">
      <c r="A58" s="43" t="s">
        <v>31</v>
      </c>
      <c r="B58" s="50" t="s">
        <v>37</v>
      </c>
      <c r="C58" s="30"/>
      <c r="D58" s="30"/>
      <c r="E58" s="30"/>
      <c r="F58" s="31"/>
    </row>
    <row r="59" spans="1:6" ht="15" customHeight="1" x14ac:dyDescent="0.2">
      <c r="A59" s="44"/>
      <c r="B59" s="51"/>
      <c r="C59" s="52"/>
      <c r="D59" s="52"/>
      <c r="E59" s="52"/>
      <c r="F59" s="53"/>
    </row>
    <row r="60" spans="1:6" ht="21" customHeight="1" x14ac:dyDescent="0.2">
      <c r="A60" s="49"/>
      <c r="B60" s="22"/>
      <c r="C60" s="12" t="s">
        <v>7</v>
      </c>
      <c r="D60" s="13">
        <v>1</v>
      </c>
      <c r="E60" s="20"/>
      <c r="F60" s="11">
        <f>D60*E60</f>
        <v>0</v>
      </c>
    </row>
    <row r="61" spans="1:6" ht="15.75" customHeight="1" x14ac:dyDescent="0.2">
      <c r="A61" s="43" t="s">
        <v>33</v>
      </c>
      <c r="B61" s="50" t="s">
        <v>67</v>
      </c>
      <c r="C61" s="30"/>
      <c r="D61" s="30"/>
      <c r="E61" s="30"/>
      <c r="F61" s="31"/>
    </row>
    <row r="62" spans="1:6" ht="27" customHeight="1" x14ac:dyDescent="0.2">
      <c r="A62" s="44"/>
      <c r="B62" s="51"/>
      <c r="C62" s="52"/>
      <c r="D62" s="52"/>
      <c r="E62" s="52"/>
      <c r="F62" s="53"/>
    </row>
    <row r="63" spans="1:6" ht="21" customHeight="1" x14ac:dyDescent="0.2">
      <c r="A63" s="49"/>
      <c r="B63" s="24" t="s">
        <v>68</v>
      </c>
      <c r="C63" s="12" t="s">
        <v>7</v>
      </c>
      <c r="D63" s="13">
        <v>1</v>
      </c>
      <c r="E63" s="20"/>
      <c r="F63" s="11">
        <f>D63*E63</f>
        <v>0</v>
      </c>
    </row>
    <row r="64" spans="1:6" ht="15.75" customHeight="1" x14ac:dyDescent="0.2">
      <c r="A64" s="43" t="s">
        <v>35</v>
      </c>
      <c r="B64" s="50" t="s">
        <v>39</v>
      </c>
      <c r="C64" s="30"/>
      <c r="D64" s="30"/>
      <c r="E64" s="30"/>
      <c r="F64" s="31"/>
    </row>
    <row r="65" spans="1:12" ht="15" customHeight="1" x14ac:dyDescent="0.2">
      <c r="A65" s="44"/>
      <c r="B65" s="51"/>
      <c r="C65" s="52"/>
      <c r="D65" s="52"/>
      <c r="E65" s="52"/>
      <c r="F65" s="53"/>
    </row>
    <row r="66" spans="1:12" ht="21" customHeight="1" x14ac:dyDescent="0.2">
      <c r="A66" s="49"/>
      <c r="B66" s="22"/>
      <c r="C66" s="12" t="s">
        <v>7</v>
      </c>
      <c r="D66" s="13">
        <v>18</v>
      </c>
      <c r="E66" s="20"/>
      <c r="F66" s="11">
        <f>D66*E66</f>
        <v>0</v>
      </c>
    </row>
    <row r="67" spans="1:12" ht="15.75" customHeight="1" x14ac:dyDescent="0.2">
      <c r="A67" s="43" t="s">
        <v>36</v>
      </c>
      <c r="B67" s="50" t="s">
        <v>40</v>
      </c>
      <c r="C67" s="30"/>
      <c r="D67" s="30"/>
      <c r="E67" s="30"/>
      <c r="F67" s="31"/>
    </row>
    <row r="68" spans="1:12" ht="7.5" customHeight="1" x14ac:dyDescent="0.2">
      <c r="A68" s="44"/>
      <c r="B68" s="51"/>
      <c r="C68" s="52"/>
      <c r="D68" s="52"/>
      <c r="E68" s="52"/>
      <c r="F68" s="53"/>
    </row>
    <row r="69" spans="1:12" ht="21" customHeight="1" x14ac:dyDescent="0.2">
      <c r="A69" s="49"/>
      <c r="B69" s="22"/>
      <c r="C69" s="12" t="s">
        <v>7</v>
      </c>
      <c r="D69" s="13">
        <v>1</v>
      </c>
      <c r="E69" s="20"/>
      <c r="F69" s="11">
        <f>D69*E69</f>
        <v>0</v>
      </c>
    </row>
    <row r="70" spans="1:12" ht="15.75" customHeight="1" x14ac:dyDescent="0.2">
      <c r="A70" s="43" t="s">
        <v>38</v>
      </c>
      <c r="B70" s="50" t="s">
        <v>9</v>
      </c>
      <c r="C70" s="30"/>
      <c r="D70" s="30"/>
      <c r="E70" s="30"/>
      <c r="F70" s="31"/>
    </row>
    <row r="71" spans="1:12" ht="15" customHeight="1" x14ac:dyDescent="0.2">
      <c r="A71" s="44"/>
      <c r="B71" s="51"/>
      <c r="C71" s="52"/>
      <c r="D71" s="52"/>
      <c r="E71" s="52"/>
      <c r="F71" s="53"/>
    </row>
    <row r="72" spans="1:12" ht="21" customHeight="1" x14ac:dyDescent="0.2">
      <c r="A72" s="49"/>
      <c r="B72" s="22"/>
      <c r="C72" s="12" t="s">
        <v>7</v>
      </c>
      <c r="D72" s="13">
        <v>1</v>
      </c>
      <c r="E72" s="20"/>
      <c r="F72" s="11">
        <f>D72*E72</f>
        <v>0</v>
      </c>
    </row>
    <row r="73" spans="1:12" ht="20.100000000000001" customHeight="1" thickBot="1" x14ac:dyDescent="0.25">
      <c r="A73" s="14"/>
      <c r="B73" s="15"/>
      <c r="C73" s="15"/>
      <c r="D73" s="15"/>
      <c r="E73" s="15"/>
      <c r="F73" s="16"/>
    </row>
    <row r="74" spans="1:12" ht="24.95" customHeight="1" thickBot="1" x14ac:dyDescent="0.25">
      <c r="A74" s="9"/>
      <c r="B74" s="46" t="s">
        <v>55</v>
      </c>
      <c r="C74" s="47"/>
      <c r="D74" s="47"/>
      <c r="E74" s="48"/>
      <c r="F74" s="18">
        <f>F8+F11+F15+F19+F22+F25+F32+F36+F41+F48+F51+F54+F57+F60+F63+F66+F69+F72</f>
        <v>0</v>
      </c>
    </row>
    <row r="75" spans="1:12" ht="24.95" customHeight="1" thickBot="1" x14ac:dyDescent="0.25">
      <c r="A75" s="9"/>
      <c r="B75" s="46" t="s">
        <v>15</v>
      </c>
      <c r="C75" s="47"/>
      <c r="D75" s="47"/>
      <c r="E75" s="48"/>
      <c r="F75" s="18">
        <f>0.25*F74</f>
        <v>0</v>
      </c>
    </row>
    <row r="76" spans="1:12" ht="24.95" customHeight="1" thickBot="1" x14ac:dyDescent="0.25">
      <c r="A76" s="9"/>
      <c r="B76" s="46" t="s">
        <v>56</v>
      </c>
      <c r="C76" s="47"/>
      <c r="D76" s="47"/>
      <c r="E76" s="48"/>
      <c r="F76" s="18">
        <f>1.25*F74</f>
        <v>0</v>
      </c>
    </row>
    <row r="77" spans="1:12" ht="20.100000000000001" customHeight="1" x14ac:dyDescent="0.2"/>
    <row r="78" spans="1:12" ht="60" customHeight="1" x14ac:dyDescent="0.2">
      <c r="A78" s="7" t="s">
        <v>2</v>
      </c>
      <c r="B78" s="7" t="s">
        <v>3</v>
      </c>
      <c r="C78" s="7" t="s">
        <v>18</v>
      </c>
      <c r="D78" s="8" t="s">
        <v>4</v>
      </c>
      <c r="E78" s="7" t="s">
        <v>5</v>
      </c>
      <c r="F78" s="7" t="s">
        <v>6</v>
      </c>
    </row>
    <row r="79" spans="1:12" ht="81.75" customHeight="1" x14ac:dyDescent="0.2">
      <c r="A79" s="40" t="s">
        <v>8</v>
      </c>
      <c r="B79" s="41"/>
      <c r="C79" s="41"/>
      <c r="D79" s="41"/>
      <c r="E79" s="41"/>
      <c r="F79" s="42"/>
    </row>
    <row r="80" spans="1:12" ht="81" customHeight="1" x14ac:dyDescent="0.3">
      <c r="A80" s="54" t="s">
        <v>71</v>
      </c>
      <c r="B80" s="55"/>
      <c r="C80" s="55"/>
      <c r="D80" s="55"/>
      <c r="E80" s="55"/>
      <c r="F80" s="56"/>
      <c r="L80" s="19"/>
    </row>
    <row r="81" spans="1:6" ht="20.100000000000001" customHeight="1" x14ac:dyDescent="0.2">
      <c r="A81" s="2"/>
      <c r="B81" s="57"/>
      <c r="C81" s="58"/>
      <c r="D81" s="58"/>
      <c r="E81" s="58"/>
      <c r="F81" s="59"/>
    </row>
    <row r="82" spans="1:6" ht="24" customHeight="1" x14ac:dyDescent="0.2">
      <c r="A82" s="43" t="s">
        <v>1</v>
      </c>
      <c r="B82" s="28" t="s">
        <v>20</v>
      </c>
      <c r="C82" s="29"/>
      <c r="D82" s="30"/>
      <c r="E82" s="30"/>
      <c r="F82" s="31"/>
    </row>
    <row r="83" spans="1:6" ht="26.25" customHeight="1" x14ac:dyDescent="0.2">
      <c r="A83" s="44"/>
      <c r="B83" s="28"/>
      <c r="C83" s="32"/>
      <c r="D83" s="33"/>
      <c r="E83" s="33"/>
      <c r="F83" s="34"/>
    </row>
    <row r="84" spans="1:6" ht="20.25" customHeight="1" x14ac:dyDescent="0.2">
      <c r="A84" s="44"/>
      <c r="B84" s="28"/>
      <c r="C84" s="32"/>
      <c r="D84" s="33"/>
      <c r="E84" s="33"/>
      <c r="F84" s="34"/>
    </row>
    <row r="85" spans="1:6" ht="21" customHeight="1" x14ac:dyDescent="0.2">
      <c r="A85" s="60"/>
      <c r="B85" s="21"/>
      <c r="C85" s="12" t="s">
        <v>7</v>
      </c>
      <c r="D85" s="13">
        <v>1</v>
      </c>
      <c r="E85" s="20"/>
      <c r="F85" s="11">
        <f>D85*E85</f>
        <v>0</v>
      </c>
    </row>
    <row r="86" spans="1:6" ht="24" customHeight="1" x14ac:dyDescent="0.2">
      <c r="A86" s="43" t="s">
        <v>0</v>
      </c>
      <c r="B86" s="23" t="s">
        <v>43</v>
      </c>
      <c r="C86" s="29"/>
      <c r="D86" s="30"/>
      <c r="E86" s="30"/>
      <c r="F86" s="31"/>
    </row>
    <row r="87" spans="1:6" ht="21" customHeight="1" x14ac:dyDescent="0.2">
      <c r="A87" s="45"/>
      <c r="B87" s="21"/>
      <c r="C87" s="10" t="s">
        <v>7</v>
      </c>
      <c r="D87" s="6">
        <v>1</v>
      </c>
      <c r="E87" s="20"/>
      <c r="F87" s="11">
        <f>D87*E87</f>
        <v>0</v>
      </c>
    </row>
    <row r="88" spans="1:6" x14ac:dyDescent="0.2">
      <c r="A88" s="43" t="s">
        <v>10</v>
      </c>
      <c r="B88" s="28" t="s">
        <v>21</v>
      </c>
      <c r="C88" s="29"/>
      <c r="D88" s="30"/>
      <c r="E88" s="30"/>
      <c r="F88" s="31"/>
    </row>
    <row r="89" spans="1:6" ht="19.5" customHeight="1" x14ac:dyDescent="0.2">
      <c r="A89" s="44"/>
      <c r="B89" s="28"/>
      <c r="C89" s="32"/>
      <c r="D89" s="33"/>
      <c r="E89" s="33"/>
      <c r="F89" s="34"/>
    </row>
    <row r="90" spans="1:6" ht="21" customHeight="1" x14ac:dyDescent="0.2">
      <c r="A90" s="45"/>
      <c r="B90" s="21"/>
      <c r="C90" s="10" t="s">
        <v>7</v>
      </c>
      <c r="D90" s="6">
        <v>1</v>
      </c>
      <c r="E90" s="20"/>
      <c r="F90" s="11">
        <f>D90*E90</f>
        <v>0</v>
      </c>
    </row>
    <row r="91" spans="1:6" ht="20.25" customHeight="1" x14ac:dyDescent="0.2">
      <c r="A91" s="43" t="s">
        <v>12</v>
      </c>
      <c r="B91" s="28" t="s">
        <v>64</v>
      </c>
      <c r="C91" s="29"/>
      <c r="D91" s="30"/>
      <c r="E91" s="30"/>
      <c r="F91" s="31"/>
    </row>
    <row r="92" spans="1:6" ht="18" customHeight="1" x14ac:dyDescent="0.2">
      <c r="A92" s="44"/>
      <c r="B92" s="28"/>
      <c r="C92" s="32"/>
      <c r="D92" s="33"/>
      <c r="E92" s="33"/>
      <c r="F92" s="34"/>
    </row>
    <row r="93" spans="1:6" ht="17.25" customHeight="1" x14ac:dyDescent="0.2">
      <c r="A93" s="44"/>
      <c r="B93" s="28"/>
      <c r="C93" s="32"/>
      <c r="D93" s="33"/>
      <c r="E93" s="33"/>
      <c r="F93" s="34"/>
    </row>
    <row r="94" spans="1:6" ht="21" customHeight="1" x14ac:dyDescent="0.2">
      <c r="A94" s="45"/>
      <c r="B94" s="21"/>
      <c r="C94" s="10" t="s">
        <v>7</v>
      </c>
      <c r="D94" s="6">
        <v>10</v>
      </c>
      <c r="E94" s="20"/>
      <c r="F94" s="11">
        <f>D94*E94</f>
        <v>0</v>
      </c>
    </row>
    <row r="95" spans="1:6" ht="20.25" customHeight="1" x14ac:dyDescent="0.2">
      <c r="A95" s="43" t="s">
        <v>11</v>
      </c>
      <c r="B95" s="28" t="s">
        <v>65</v>
      </c>
      <c r="C95" s="29"/>
      <c r="D95" s="30"/>
      <c r="E95" s="30"/>
      <c r="F95" s="31"/>
    </row>
    <row r="96" spans="1:6" ht="20.25" customHeight="1" x14ac:dyDescent="0.2">
      <c r="A96" s="44"/>
      <c r="B96" s="28"/>
      <c r="C96" s="32"/>
      <c r="D96" s="33"/>
      <c r="E96" s="33"/>
      <c r="F96" s="34"/>
    </row>
    <row r="97" spans="1:6" ht="15.75" customHeight="1" x14ac:dyDescent="0.2">
      <c r="A97" s="44"/>
      <c r="B97" s="28"/>
      <c r="C97" s="32"/>
      <c r="D97" s="33"/>
      <c r="E97" s="33"/>
      <c r="F97" s="34"/>
    </row>
    <row r="98" spans="1:6" ht="21" customHeight="1" x14ac:dyDescent="0.2">
      <c r="A98" s="45"/>
      <c r="B98" s="21"/>
      <c r="C98" s="10" t="s">
        <v>7</v>
      </c>
      <c r="D98" s="6">
        <v>1</v>
      </c>
      <c r="E98" s="20"/>
      <c r="F98" s="11">
        <f>D98*E98</f>
        <v>0</v>
      </c>
    </row>
    <row r="99" spans="1:6" ht="22.5" customHeight="1" x14ac:dyDescent="0.2">
      <c r="A99" s="43" t="s">
        <v>14</v>
      </c>
      <c r="B99" s="28" t="s">
        <v>69</v>
      </c>
      <c r="C99" s="29"/>
      <c r="D99" s="30"/>
      <c r="E99" s="30"/>
      <c r="F99" s="31"/>
    </row>
    <row r="100" spans="1:6" ht="26.25" customHeight="1" x14ac:dyDescent="0.2">
      <c r="A100" s="44"/>
      <c r="B100" s="28"/>
      <c r="C100" s="32"/>
      <c r="D100" s="33"/>
      <c r="E100" s="33"/>
      <c r="F100" s="34"/>
    </row>
    <row r="101" spans="1:6" ht="21.95" customHeight="1" x14ac:dyDescent="0.2">
      <c r="A101" s="45"/>
      <c r="B101" s="25" t="s">
        <v>68</v>
      </c>
      <c r="C101" s="10" t="s">
        <v>7</v>
      </c>
      <c r="D101" s="6">
        <v>1</v>
      </c>
      <c r="E101" s="20"/>
      <c r="F101" s="11">
        <f>D101*E101</f>
        <v>0</v>
      </c>
    </row>
    <row r="102" spans="1:6" ht="19.5" customHeight="1" x14ac:dyDescent="0.2">
      <c r="A102" s="43" t="s">
        <v>13</v>
      </c>
      <c r="B102" s="50" t="s">
        <v>72</v>
      </c>
      <c r="C102" s="30"/>
      <c r="D102" s="30"/>
      <c r="E102" s="30"/>
      <c r="F102" s="31"/>
    </row>
    <row r="103" spans="1:6" ht="13.5" customHeight="1" x14ac:dyDescent="0.2">
      <c r="A103" s="44"/>
      <c r="B103" s="51"/>
      <c r="C103" s="52"/>
      <c r="D103" s="52"/>
      <c r="E103" s="52"/>
      <c r="F103" s="53"/>
    </row>
    <row r="104" spans="1:6" ht="21" customHeight="1" x14ac:dyDescent="0.2">
      <c r="A104" s="49"/>
      <c r="B104" s="22"/>
      <c r="C104" s="12" t="s">
        <v>7</v>
      </c>
      <c r="D104" s="13">
        <v>4</v>
      </c>
      <c r="E104" s="20"/>
      <c r="F104" s="11">
        <f>D104*E104</f>
        <v>0</v>
      </c>
    </row>
    <row r="105" spans="1:6" ht="24" customHeight="1" x14ac:dyDescent="0.2">
      <c r="A105" s="43" t="s">
        <v>16</v>
      </c>
      <c r="B105" s="28" t="s">
        <v>24</v>
      </c>
      <c r="C105" s="29"/>
      <c r="D105" s="30"/>
      <c r="E105" s="30"/>
      <c r="F105" s="31"/>
    </row>
    <row r="106" spans="1:6" ht="24" customHeight="1" x14ac:dyDescent="0.2">
      <c r="A106" s="44"/>
      <c r="B106" s="28"/>
      <c r="C106" s="32"/>
      <c r="D106" s="33"/>
      <c r="E106" s="33"/>
      <c r="F106" s="34"/>
    </row>
    <row r="107" spans="1:6" ht="24" customHeight="1" x14ac:dyDescent="0.2">
      <c r="A107" s="44"/>
      <c r="B107" s="28"/>
      <c r="C107" s="32"/>
      <c r="D107" s="33"/>
      <c r="E107" s="33"/>
      <c r="F107" s="34"/>
    </row>
    <row r="108" spans="1:6" ht="24" customHeight="1" x14ac:dyDescent="0.2">
      <c r="A108" s="44"/>
      <c r="B108" s="28"/>
      <c r="C108" s="32"/>
      <c r="D108" s="33"/>
      <c r="E108" s="33"/>
      <c r="F108" s="34"/>
    </row>
    <row r="109" spans="1:6" ht="26.25" customHeight="1" x14ac:dyDescent="0.2">
      <c r="A109" s="44"/>
      <c r="B109" s="28"/>
      <c r="C109" s="32"/>
      <c r="D109" s="33"/>
      <c r="E109" s="33"/>
      <c r="F109" s="34"/>
    </row>
    <row r="110" spans="1:6" ht="25.5" customHeight="1" x14ac:dyDescent="0.2">
      <c r="A110" s="44"/>
      <c r="B110" s="28"/>
      <c r="C110" s="32"/>
      <c r="D110" s="33"/>
      <c r="E110" s="33"/>
      <c r="F110" s="34"/>
    </row>
    <row r="111" spans="1:6" ht="21.95" customHeight="1" x14ac:dyDescent="0.2">
      <c r="A111" s="60"/>
      <c r="B111" s="21"/>
      <c r="C111" s="12" t="s">
        <v>7</v>
      </c>
      <c r="D111" s="13">
        <v>1</v>
      </c>
      <c r="E111" s="20"/>
      <c r="F111" s="11">
        <f>D111*E111</f>
        <v>0</v>
      </c>
    </row>
    <row r="112" spans="1:6" ht="20.25" customHeight="1" x14ac:dyDescent="0.2">
      <c r="A112" s="43" t="s">
        <v>17</v>
      </c>
      <c r="B112" s="28" t="s">
        <v>25</v>
      </c>
      <c r="C112" s="29"/>
      <c r="D112" s="30"/>
      <c r="E112" s="30"/>
      <c r="F112" s="31"/>
    </row>
    <row r="113" spans="1:6" ht="25.5" customHeight="1" x14ac:dyDescent="0.2">
      <c r="A113" s="44"/>
      <c r="B113" s="28"/>
      <c r="C113" s="32"/>
      <c r="D113" s="33"/>
      <c r="E113" s="33"/>
      <c r="F113" s="34"/>
    </row>
    <row r="114" spans="1:6" ht="24.95" customHeight="1" x14ac:dyDescent="0.2">
      <c r="A114" s="44"/>
      <c r="B114" s="28"/>
      <c r="C114" s="32"/>
      <c r="D114" s="33"/>
      <c r="E114" s="33"/>
      <c r="F114" s="34"/>
    </row>
    <row r="115" spans="1:6" ht="21.95" customHeight="1" x14ac:dyDescent="0.2">
      <c r="A115" s="45"/>
      <c r="B115" s="21"/>
      <c r="C115" s="10" t="s">
        <v>7</v>
      </c>
      <c r="D115" s="6">
        <v>1</v>
      </c>
      <c r="E115" s="20"/>
      <c r="F115" s="11">
        <f>D115*E115</f>
        <v>0</v>
      </c>
    </row>
    <row r="116" spans="1:6" ht="20.100000000000001" customHeight="1" x14ac:dyDescent="0.2">
      <c r="A116" s="43" t="s">
        <v>19</v>
      </c>
      <c r="B116" s="28" t="s">
        <v>26</v>
      </c>
      <c r="C116" s="29"/>
      <c r="D116" s="30"/>
      <c r="E116" s="30"/>
      <c r="F116" s="31"/>
    </row>
    <row r="117" spans="1:6" ht="20.100000000000001" customHeight="1" x14ac:dyDescent="0.2">
      <c r="A117" s="44"/>
      <c r="B117" s="28"/>
      <c r="C117" s="32"/>
      <c r="D117" s="33"/>
      <c r="E117" s="33"/>
      <c r="F117" s="34"/>
    </row>
    <row r="118" spans="1:6" ht="19.5" customHeight="1" x14ac:dyDescent="0.2">
      <c r="A118" s="44"/>
      <c r="B118" s="28"/>
      <c r="C118" s="32"/>
      <c r="D118" s="33"/>
      <c r="E118" s="33"/>
      <c r="F118" s="34"/>
    </row>
    <row r="119" spans="1:6" ht="24.95" customHeight="1" x14ac:dyDescent="0.2">
      <c r="A119" s="44"/>
      <c r="B119" s="28"/>
      <c r="C119" s="32"/>
      <c r="D119" s="33"/>
      <c r="E119" s="33"/>
      <c r="F119" s="34"/>
    </row>
    <row r="120" spans="1:6" ht="21.95" customHeight="1" x14ac:dyDescent="0.2">
      <c r="A120" s="45"/>
      <c r="B120" s="21"/>
      <c r="C120" s="10" t="s">
        <v>7</v>
      </c>
      <c r="D120" s="6">
        <v>1</v>
      </c>
      <c r="E120" s="20"/>
      <c r="F120" s="11">
        <f>D120*E120</f>
        <v>0</v>
      </c>
    </row>
    <row r="121" spans="1:6" ht="23.25" customHeight="1" x14ac:dyDescent="0.2">
      <c r="A121" s="43" t="s">
        <v>27</v>
      </c>
      <c r="B121" s="50" t="s">
        <v>44</v>
      </c>
      <c r="C121" s="30"/>
      <c r="D121" s="30"/>
      <c r="E121" s="30"/>
      <c r="F121" s="31"/>
    </row>
    <row r="122" spans="1:6" ht="21" customHeight="1" x14ac:dyDescent="0.2">
      <c r="A122" s="44"/>
      <c r="B122" s="51"/>
      <c r="C122" s="52"/>
      <c r="D122" s="52"/>
      <c r="E122" s="52"/>
      <c r="F122" s="53"/>
    </row>
    <row r="123" spans="1:6" ht="21.95" customHeight="1" x14ac:dyDescent="0.2">
      <c r="A123" s="49"/>
      <c r="B123" s="22"/>
      <c r="C123" s="12" t="s">
        <v>7</v>
      </c>
      <c r="D123" s="13">
        <v>1</v>
      </c>
      <c r="E123" s="20"/>
      <c r="F123" s="11">
        <f>D123*E123</f>
        <v>0</v>
      </c>
    </row>
    <row r="124" spans="1:6" ht="20.100000000000001" customHeight="1" x14ac:dyDescent="0.2">
      <c r="A124" s="43" t="s">
        <v>28</v>
      </c>
      <c r="B124" s="50" t="s">
        <v>29</v>
      </c>
      <c r="C124" s="30"/>
      <c r="D124" s="30"/>
      <c r="E124" s="30"/>
      <c r="F124" s="31"/>
    </row>
    <row r="125" spans="1:6" ht="20.100000000000001" customHeight="1" x14ac:dyDescent="0.2">
      <c r="A125" s="44"/>
      <c r="B125" s="61"/>
      <c r="C125" s="33"/>
      <c r="D125" s="33"/>
      <c r="E125" s="33"/>
      <c r="F125" s="34"/>
    </row>
    <row r="126" spans="1:6" ht="20.100000000000001" customHeight="1" x14ac:dyDescent="0.2">
      <c r="A126" s="44"/>
      <c r="B126" s="61"/>
      <c r="C126" s="33"/>
      <c r="D126" s="33"/>
      <c r="E126" s="33"/>
      <c r="F126" s="34"/>
    </row>
    <row r="127" spans="1:6" ht="20.100000000000001" customHeight="1" x14ac:dyDescent="0.2">
      <c r="A127" s="44"/>
      <c r="B127" s="61"/>
      <c r="C127" s="33"/>
      <c r="D127" s="33"/>
      <c r="E127" s="33"/>
      <c r="F127" s="34"/>
    </row>
    <row r="128" spans="1:6" ht="20.100000000000001" customHeight="1" x14ac:dyDescent="0.2">
      <c r="A128" s="44"/>
      <c r="B128" s="61"/>
      <c r="C128" s="33"/>
      <c r="D128" s="33"/>
      <c r="E128" s="33"/>
      <c r="F128" s="34"/>
    </row>
    <row r="129" spans="1:6" ht="20.100000000000001" customHeight="1" x14ac:dyDescent="0.2">
      <c r="A129" s="44"/>
      <c r="B129" s="51"/>
      <c r="C129" s="52"/>
      <c r="D129" s="52"/>
      <c r="E129" s="52"/>
      <c r="F129" s="53"/>
    </row>
    <row r="130" spans="1:6" ht="21" customHeight="1" x14ac:dyDescent="0.2">
      <c r="A130" s="49"/>
      <c r="B130" s="22"/>
      <c r="C130" s="12" t="s">
        <v>7</v>
      </c>
      <c r="D130" s="13">
        <v>1</v>
      </c>
      <c r="E130" s="20"/>
      <c r="F130" s="11">
        <f>D130*E130</f>
        <v>0</v>
      </c>
    </row>
    <row r="131" spans="1:6" ht="21.75" customHeight="1" x14ac:dyDescent="0.2">
      <c r="A131" s="43" t="s">
        <v>30</v>
      </c>
      <c r="B131" s="50" t="s">
        <v>45</v>
      </c>
      <c r="C131" s="30"/>
      <c r="D131" s="30"/>
      <c r="E131" s="30"/>
      <c r="F131" s="31"/>
    </row>
    <row r="132" spans="1:6" ht="21.75" customHeight="1" x14ac:dyDescent="0.2">
      <c r="A132" s="44"/>
      <c r="B132" s="61"/>
      <c r="C132" s="33"/>
      <c r="D132" s="33"/>
      <c r="E132" s="33"/>
      <c r="F132" s="34"/>
    </row>
    <row r="133" spans="1:6" ht="21.75" customHeight="1" x14ac:dyDescent="0.2">
      <c r="A133" s="44"/>
      <c r="B133" s="61"/>
      <c r="C133" s="33"/>
      <c r="D133" s="33"/>
      <c r="E133" s="33"/>
      <c r="F133" s="34"/>
    </row>
    <row r="134" spans="1:6" ht="27" customHeight="1" x14ac:dyDescent="0.2">
      <c r="A134" s="44"/>
      <c r="B134" s="51"/>
      <c r="C134" s="52"/>
      <c r="D134" s="52"/>
      <c r="E134" s="52"/>
      <c r="F134" s="53"/>
    </row>
    <row r="135" spans="1:6" ht="21" customHeight="1" x14ac:dyDescent="0.2">
      <c r="A135" s="49"/>
      <c r="B135" s="22"/>
      <c r="C135" s="12" t="s">
        <v>7</v>
      </c>
      <c r="D135" s="13">
        <v>18</v>
      </c>
      <c r="E135" s="20"/>
      <c r="F135" s="11">
        <f>D135*E135</f>
        <v>0</v>
      </c>
    </row>
    <row r="136" spans="1:6" ht="21.75" customHeight="1" x14ac:dyDescent="0.2">
      <c r="A136" s="43" t="s">
        <v>31</v>
      </c>
      <c r="B136" s="50" t="s">
        <v>46</v>
      </c>
      <c r="C136" s="30"/>
      <c r="D136" s="30"/>
      <c r="E136" s="30"/>
      <c r="F136" s="31"/>
    </row>
    <row r="137" spans="1:6" ht="21.75" customHeight="1" x14ac:dyDescent="0.2">
      <c r="A137" s="44"/>
      <c r="B137" s="51"/>
      <c r="C137" s="52"/>
      <c r="D137" s="52"/>
      <c r="E137" s="52"/>
      <c r="F137" s="53"/>
    </row>
    <row r="138" spans="1:6" ht="21" customHeight="1" x14ac:dyDescent="0.2">
      <c r="A138" s="49"/>
      <c r="B138" s="22"/>
      <c r="C138" s="12" t="s">
        <v>7</v>
      </c>
      <c r="D138" s="13">
        <v>1</v>
      </c>
      <c r="E138" s="20"/>
      <c r="F138" s="11">
        <f>D138*E138</f>
        <v>0</v>
      </c>
    </row>
    <row r="139" spans="1:6" ht="21.75" customHeight="1" x14ac:dyDescent="0.2">
      <c r="A139" s="43" t="s">
        <v>33</v>
      </c>
      <c r="B139" s="50" t="s">
        <v>32</v>
      </c>
      <c r="C139" s="30"/>
      <c r="D139" s="30"/>
      <c r="E139" s="30"/>
      <c r="F139" s="31"/>
    </row>
    <row r="140" spans="1:6" ht="21.75" customHeight="1" x14ac:dyDescent="0.2">
      <c r="A140" s="44"/>
      <c r="B140" s="51"/>
      <c r="C140" s="52"/>
      <c r="D140" s="52"/>
      <c r="E140" s="52"/>
      <c r="F140" s="53"/>
    </row>
    <row r="141" spans="1:6" ht="21" customHeight="1" x14ac:dyDescent="0.2">
      <c r="A141" s="49"/>
      <c r="B141" s="22"/>
      <c r="C141" s="12" t="s">
        <v>7</v>
      </c>
      <c r="D141" s="13">
        <v>1</v>
      </c>
      <c r="E141" s="20"/>
      <c r="F141" s="11">
        <f>D141*E141</f>
        <v>0</v>
      </c>
    </row>
    <row r="142" spans="1:6" ht="15.75" customHeight="1" x14ac:dyDescent="0.2">
      <c r="A142" s="43" t="s">
        <v>35</v>
      </c>
      <c r="B142" s="50" t="s">
        <v>34</v>
      </c>
      <c r="C142" s="30"/>
      <c r="D142" s="30"/>
      <c r="E142" s="30"/>
      <c r="F142" s="31"/>
    </row>
    <row r="143" spans="1:6" ht="15" customHeight="1" x14ac:dyDescent="0.2">
      <c r="A143" s="44"/>
      <c r="B143" s="51"/>
      <c r="C143" s="52"/>
      <c r="D143" s="52"/>
      <c r="E143" s="52"/>
      <c r="F143" s="53"/>
    </row>
    <row r="144" spans="1:6" ht="21" customHeight="1" x14ac:dyDescent="0.2">
      <c r="A144" s="49"/>
      <c r="B144" s="22"/>
      <c r="C144" s="12" t="s">
        <v>7</v>
      </c>
      <c r="D144" s="13">
        <v>4</v>
      </c>
      <c r="E144" s="20"/>
      <c r="F144" s="11">
        <f>D144*E144</f>
        <v>0</v>
      </c>
    </row>
    <row r="145" spans="1:6" ht="15.75" customHeight="1" x14ac:dyDescent="0.2">
      <c r="A145" s="43" t="s">
        <v>36</v>
      </c>
      <c r="B145" s="50" t="s">
        <v>47</v>
      </c>
      <c r="C145" s="30"/>
      <c r="D145" s="30"/>
      <c r="E145" s="30"/>
      <c r="F145" s="31"/>
    </row>
    <row r="146" spans="1:6" ht="15.75" customHeight="1" x14ac:dyDescent="0.2">
      <c r="A146" s="44"/>
      <c r="B146" s="61"/>
      <c r="C146" s="33"/>
      <c r="D146" s="33"/>
      <c r="E146" s="33"/>
      <c r="F146" s="34"/>
    </row>
    <row r="147" spans="1:6" ht="15" customHeight="1" x14ac:dyDescent="0.2">
      <c r="A147" s="44"/>
      <c r="B147" s="51"/>
      <c r="C147" s="52"/>
      <c r="D147" s="52"/>
      <c r="E147" s="52"/>
      <c r="F147" s="53"/>
    </row>
    <row r="148" spans="1:6" ht="21" customHeight="1" x14ac:dyDescent="0.2">
      <c r="A148" s="49"/>
      <c r="B148" s="22"/>
      <c r="C148" s="12" t="s">
        <v>7</v>
      </c>
      <c r="D148" s="13">
        <v>1</v>
      </c>
      <c r="E148" s="20"/>
      <c r="F148" s="11">
        <f>D148*E148</f>
        <v>0</v>
      </c>
    </row>
    <row r="149" spans="1:6" ht="15.75" customHeight="1" x14ac:dyDescent="0.2">
      <c r="A149" s="43" t="s">
        <v>38</v>
      </c>
      <c r="B149" s="50" t="s">
        <v>37</v>
      </c>
      <c r="C149" s="30"/>
      <c r="D149" s="30"/>
      <c r="E149" s="30"/>
      <c r="F149" s="31"/>
    </row>
    <row r="150" spans="1:6" ht="15" customHeight="1" x14ac:dyDescent="0.2">
      <c r="A150" s="44"/>
      <c r="B150" s="51"/>
      <c r="C150" s="52"/>
      <c r="D150" s="52"/>
      <c r="E150" s="52"/>
      <c r="F150" s="53"/>
    </row>
    <row r="151" spans="1:6" ht="21" customHeight="1" x14ac:dyDescent="0.2">
      <c r="A151" s="49"/>
      <c r="B151" s="22"/>
      <c r="C151" s="12" t="s">
        <v>7</v>
      </c>
      <c r="D151" s="13">
        <v>1</v>
      </c>
      <c r="E151" s="20"/>
      <c r="F151" s="11">
        <f>D151*E151</f>
        <v>0</v>
      </c>
    </row>
    <row r="152" spans="1:6" ht="15.75" customHeight="1" x14ac:dyDescent="0.2">
      <c r="A152" s="43" t="s">
        <v>48</v>
      </c>
      <c r="B152" s="50" t="s">
        <v>67</v>
      </c>
      <c r="C152" s="30"/>
      <c r="D152" s="30"/>
      <c r="E152" s="30"/>
      <c r="F152" s="31"/>
    </row>
    <row r="153" spans="1:6" ht="27" customHeight="1" x14ac:dyDescent="0.2">
      <c r="A153" s="44"/>
      <c r="B153" s="51"/>
      <c r="C153" s="52"/>
      <c r="D153" s="52"/>
      <c r="E153" s="52"/>
      <c r="F153" s="53"/>
    </row>
    <row r="154" spans="1:6" ht="21" customHeight="1" x14ac:dyDescent="0.2">
      <c r="A154" s="49"/>
      <c r="B154" s="24" t="s">
        <v>68</v>
      </c>
      <c r="C154" s="12" t="s">
        <v>7</v>
      </c>
      <c r="D154" s="13">
        <v>1</v>
      </c>
      <c r="E154" s="20"/>
      <c r="F154" s="11">
        <f>D154*E154</f>
        <v>0</v>
      </c>
    </row>
    <row r="155" spans="1:6" ht="15.75" customHeight="1" x14ac:dyDescent="0.2">
      <c r="A155" s="43" t="s">
        <v>49</v>
      </c>
      <c r="B155" s="50" t="s">
        <v>50</v>
      </c>
      <c r="C155" s="30"/>
      <c r="D155" s="30"/>
      <c r="E155" s="30"/>
      <c r="F155" s="31"/>
    </row>
    <row r="156" spans="1:6" ht="15" customHeight="1" x14ac:dyDescent="0.2">
      <c r="A156" s="44"/>
      <c r="B156" s="51"/>
      <c r="C156" s="52"/>
      <c r="D156" s="52"/>
      <c r="E156" s="52"/>
      <c r="F156" s="53"/>
    </row>
    <row r="157" spans="1:6" ht="21" customHeight="1" x14ac:dyDescent="0.2">
      <c r="A157" s="49"/>
      <c r="B157" s="22"/>
      <c r="C157" s="12" t="s">
        <v>51</v>
      </c>
      <c r="D157" s="13">
        <v>40</v>
      </c>
      <c r="E157" s="20"/>
      <c r="F157" s="11">
        <f>D157*E157</f>
        <v>0</v>
      </c>
    </row>
    <row r="158" spans="1:6" ht="15.75" customHeight="1" x14ac:dyDescent="0.2">
      <c r="A158" s="43" t="s">
        <v>52</v>
      </c>
      <c r="B158" s="50" t="s">
        <v>39</v>
      </c>
      <c r="C158" s="30"/>
      <c r="D158" s="30"/>
      <c r="E158" s="30"/>
      <c r="F158" s="31"/>
    </row>
    <row r="159" spans="1:6" ht="15" customHeight="1" x14ac:dyDescent="0.2">
      <c r="A159" s="44"/>
      <c r="B159" s="51"/>
      <c r="C159" s="52"/>
      <c r="D159" s="52"/>
      <c r="E159" s="52"/>
      <c r="F159" s="53"/>
    </row>
    <row r="160" spans="1:6" ht="21" customHeight="1" x14ac:dyDescent="0.2">
      <c r="A160" s="49"/>
      <c r="B160" s="22"/>
      <c r="C160" s="12" t="s">
        <v>7</v>
      </c>
      <c r="D160" s="13">
        <v>18</v>
      </c>
      <c r="E160" s="20"/>
      <c r="F160" s="11">
        <f>D160*E160</f>
        <v>0</v>
      </c>
    </row>
    <row r="161" spans="1:6" ht="15.75" customHeight="1" x14ac:dyDescent="0.2">
      <c r="A161" s="43" t="s">
        <v>53</v>
      </c>
      <c r="B161" s="50" t="s">
        <v>40</v>
      </c>
      <c r="C161" s="30"/>
      <c r="D161" s="30"/>
      <c r="E161" s="30"/>
      <c r="F161" s="31"/>
    </row>
    <row r="162" spans="1:6" ht="7.5" customHeight="1" x14ac:dyDescent="0.2">
      <c r="A162" s="44"/>
      <c r="B162" s="51"/>
      <c r="C162" s="52"/>
      <c r="D162" s="52"/>
      <c r="E162" s="52"/>
      <c r="F162" s="53"/>
    </row>
    <row r="163" spans="1:6" ht="21" customHeight="1" x14ac:dyDescent="0.2">
      <c r="A163" s="49"/>
      <c r="B163" s="22"/>
      <c r="C163" s="12" t="s">
        <v>7</v>
      </c>
      <c r="D163" s="13">
        <v>1</v>
      </c>
      <c r="E163" s="20"/>
      <c r="F163" s="11">
        <f>D163*E163</f>
        <v>0</v>
      </c>
    </row>
    <row r="164" spans="1:6" ht="15.75" customHeight="1" x14ac:dyDescent="0.2">
      <c r="A164" s="43" t="s">
        <v>54</v>
      </c>
      <c r="B164" s="50" t="s">
        <v>9</v>
      </c>
      <c r="C164" s="30"/>
      <c r="D164" s="30"/>
      <c r="E164" s="30"/>
      <c r="F164" s="31"/>
    </row>
    <row r="165" spans="1:6" ht="15" customHeight="1" x14ac:dyDescent="0.2">
      <c r="A165" s="44"/>
      <c r="B165" s="51"/>
      <c r="C165" s="52"/>
      <c r="D165" s="52"/>
      <c r="E165" s="52"/>
      <c r="F165" s="53"/>
    </row>
    <row r="166" spans="1:6" ht="21" customHeight="1" x14ac:dyDescent="0.2">
      <c r="A166" s="49"/>
      <c r="B166" s="17"/>
      <c r="C166" s="12" t="s">
        <v>7</v>
      </c>
      <c r="D166" s="13">
        <v>1</v>
      </c>
      <c r="E166" s="20"/>
      <c r="F166" s="11">
        <f>D166*E166</f>
        <v>0</v>
      </c>
    </row>
    <row r="167" spans="1:6" ht="20.100000000000001" customHeight="1" thickBot="1" x14ac:dyDescent="0.25">
      <c r="A167" s="14"/>
      <c r="B167" s="15"/>
      <c r="C167" s="15"/>
      <c r="D167" s="15"/>
      <c r="E167" s="15"/>
      <c r="F167" s="16"/>
    </row>
    <row r="168" spans="1:6" ht="24.75" customHeight="1" thickBot="1" x14ac:dyDescent="0.25">
      <c r="A168" s="9"/>
      <c r="B168" s="46" t="s">
        <v>57</v>
      </c>
      <c r="C168" s="47"/>
      <c r="D168" s="47"/>
      <c r="E168" s="48"/>
      <c r="F168" s="18">
        <f>F85+F87+F90+F94+F98+F101+F104+F111+F115+F120+F123+F130+F135+F138+F141+F144+F148+F151+F154+F157+F160+F163+F166</f>
        <v>0</v>
      </c>
    </row>
    <row r="169" spans="1:6" ht="24.95" customHeight="1" thickBot="1" x14ac:dyDescent="0.25">
      <c r="A169" s="9"/>
      <c r="B169" s="46" t="s">
        <v>15</v>
      </c>
      <c r="C169" s="47"/>
      <c r="D169" s="47"/>
      <c r="E169" s="48"/>
      <c r="F169" s="18">
        <f>0.25*F168</f>
        <v>0</v>
      </c>
    </row>
    <row r="170" spans="1:6" ht="24.95" customHeight="1" thickBot="1" x14ac:dyDescent="0.25">
      <c r="A170" s="9"/>
      <c r="B170" s="46" t="s">
        <v>58</v>
      </c>
      <c r="C170" s="47"/>
      <c r="D170" s="47"/>
      <c r="E170" s="48"/>
      <c r="F170" s="18">
        <f>1.25*F168</f>
        <v>0</v>
      </c>
    </row>
    <row r="173" spans="1:6" ht="15.75" customHeight="1" x14ac:dyDescent="0.2">
      <c r="B173" s="27" t="s">
        <v>59</v>
      </c>
    </row>
    <row r="174" spans="1:6" ht="13.5" thickBot="1" x14ac:dyDescent="0.25"/>
    <row r="175" spans="1:6" ht="24.75" customHeight="1" thickBot="1" x14ac:dyDescent="0.25">
      <c r="A175" s="9"/>
      <c r="B175" s="37" t="s">
        <v>61</v>
      </c>
      <c r="C175" s="38"/>
      <c r="D175" s="38"/>
      <c r="E175" s="39"/>
      <c r="F175" s="26">
        <f>F74</f>
        <v>0</v>
      </c>
    </row>
    <row r="176" spans="1:6" ht="24.95" customHeight="1" thickBot="1" x14ac:dyDescent="0.25">
      <c r="A176" s="9"/>
      <c r="B176" s="37" t="s">
        <v>60</v>
      </c>
      <c r="C176" s="38"/>
      <c r="D176" s="38"/>
      <c r="E176" s="39"/>
      <c r="F176" s="26">
        <f>F168</f>
        <v>0</v>
      </c>
    </row>
    <row r="177" spans="1:6" ht="24.95" customHeight="1" thickBot="1" x14ac:dyDescent="0.25">
      <c r="A177" s="9"/>
      <c r="B177" s="37" t="s">
        <v>62</v>
      </c>
      <c r="C177" s="38"/>
      <c r="D177" s="38"/>
      <c r="E177" s="39"/>
      <c r="F177" s="26">
        <f>F175+F176</f>
        <v>0</v>
      </c>
    </row>
    <row r="178" spans="1:6" ht="24.95" customHeight="1" thickBot="1" x14ac:dyDescent="0.25">
      <c r="A178" s="9"/>
      <c r="B178" s="37" t="s">
        <v>15</v>
      </c>
      <c r="C178" s="38"/>
      <c r="D178" s="38"/>
      <c r="E178" s="39"/>
      <c r="F178" s="26">
        <f>0.25*F177</f>
        <v>0</v>
      </c>
    </row>
    <row r="179" spans="1:6" ht="24.95" customHeight="1" thickBot="1" x14ac:dyDescent="0.25">
      <c r="A179" s="9"/>
      <c r="B179" s="37" t="s">
        <v>63</v>
      </c>
      <c r="C179" s="38"/>
      <c r="D179" s="38"/>
      <c r="E179" s="39"/>
      <c r="F179" s="26">
        <f>1.25*F177</f>
        <v>0</v>
      </c>
    </row>
    <row r="180" spans="1:6" ht="21" customHeight="1" x14ac:dyDescent="0.2"/>
    <row r="181" spans="1:6" x14ac:dyDescent="0.2">
      <c r="A181" s="35" t="s">
        <v>73</v>
      </c>
      <c r="B181" s="35"/>
      <c r="C181" s="35" t="s">
        <v>74</v>
      </c>
      <c r="D181" s="35"/>
      <c r="E181" s="35"/>
      <c r="F181" s="35"/>
    </row>
    <row r="182" spans="1:6" x14ac:dyDescent="0.2">
      <c r="A182" s="35"/>
      <c r="B182" s="35"/>
      <c r="C182" s="35"/>
      <c r="D182" s="35"/>
      <c r="E182" s="35"/>
      <c r="F182" s="35"/>
    </row>
    <row r="183" spans="1:6" x14ac:dyDescent="0.2">
      <c r="A183" s="35"/>
      <c r="B183" s="35"/>
      <c r="C183" s="35"/>
      <c r="D183" s="35"/>
      <c r="E183" s="35"/>
      <c r="F183" s="35"/>
    </row>
    <row r="184" spans="1:6" x14ac:dyDescent="0.2">
      <c r="A184" s="35"/>
      <c r="B184" s="35"/>
      <c r="C184" s="35"/>
      <c r="D184" s="35"/>
      <c r="E184" s="35"/>
      <c r="F184" s="35"/>
    </row>
    <row r="185" spans="1:6" x14ac:dyDescent="0.2">
      <c r="A185" s="36"/>
      <c r="B185" s="36"/>
      <c r="C185" s="36"/>
      <c r="D185" s="36"/>
      <c r="E185" s="36"/>
      <c r="F185" s="36"/>
    </row>
  </sheetData>
  <mergeCells count="141">
    <mergeCell ref="B168:E168"/>
    <mergeCell ref="B169:E169"/>
    <mergeCell ref="B170:E170"/>
    <mergeCell ref="A161:A163"/>
    <mergeCell ref="B161:B162"/>
    <mergeCell ref="C161:F162"/>
    <mergeCell ref="A164:A166"/>
    <mergeCell ref="B164:B165"/>
    <mergeCell ref="C164:F165"/>
    <mergeCell ref="A155:A157"/>
    <mergeCell ref="B155:B156"/>
    <mergeCell ref="C155:F156"/>
    <mergeCell ref="A158:A160"/>
    <mergeCell ref="B158:B159"/>
    <mergeCell ref="C158:F159"/>
    <mergeCell ref="A149:A151"/>
    <mergeCell ref="B149:B150"/>
    <mergeCell ref="C149:F150"/>
    <mergeCell ref="A152:A154"/>
    <mergeCell ref="B152:B153"/>
    <mergeCell ref="C152:F153"/>
    <mergeCell ref="A142:A144"/>
    <mergeCell ref="B142:B143"/>
    <mergeCell ref="C142:F143"/>
    <mergeCell ref="A145:A148"/>
    <mergeCell ref="B145:B147"/>
    <mergeCell ref="C145:F147"/>
    <mergeCell ref="A136:A138"/>
    <mergeCell ref="B136:B137"/>
    <mergeCell ref="C136:F137"/>
    <mergeCell ref="A139:A141"/>
    <mergeCell ref="B139:B140"/>
    <mergeCell ref="C139:F140"/>
    <mergeCell ref="A124:A130"/>
    <mergeCell ref="B124:B129"/>
    <mergeCell ref="C124:F129"/>
    <mergeCell ref="A131:A135"/>
    <mergeCell ref="B131:B134"/>
    <mergeCell ref="C131:F134"/>
    <mergeCell ref="A116:A120"/>
    <mergeCell ref="B116:B119"/>
    <mergeCell ref="C116:F119"/>
    <mergeCell ref="A121:A123"/>
    <mergeCell ref="B121:B122"/>
    <mergeCell ref="C121:F122"/>
    <mergeCell ref="A105:A111"/>
    <mergeCell ref="B105:B110"/>
    <mergeCell ref="C105:F110"/>
    <mergeCell ref="A112:A115"/>
    <mergeCell ref="B112:B114"/>
    <mergeCell ref="C112:F114"/>
    <mergeCell ref="A99:A101"/>
    <mergeCell ref="B99:B100"/>
    <mergeCell ref="C99:F100"/>
    <mergeCell ref="A102:A104"/>
    <mergeCell ref="B102:B103"/>
    <mergeCell ref="C102:F103"/>
    <mergeCell ref="A91:A94"/>
    <mergeCell ref="B91:B93"/>
    <mergeCell ref="C91:F93"/>
    <mergeCell ref="A95:A98"/>
    <mergeCell ref="B95:B97"/>
    <mergeCell ref="C95:F97"/>
    <mergeCell ref="A86:A87"/>
    <mergeCell ref="C86:F86"/>
    <mergeCell ref="A88:A90"/>
    <mergeCell ref="B88:B89"/>
    <mergeCell ref="C88:F89"/>
    <mergeCell ref="A79:F79"/>
    <mergeCell ref="A80:F80"/>
    <mergeCell ref="B81:F81"/>
    <mergeCell ref="A82:A85"/>
    <mergeCell ref="B82:B84"/>
    <mergeCell ref="C82:F84"/>
    <mergeCell ref="A67:A69"/>
    <mergeCell ref="B67:B68"/>
    <mergeCell ref="C67:F68"/>
    <mergeCell ref="A70:A72"/>
    <mergeCell ref="B70:B71"/>
    <mergeCell ref="C70:F71"/>
    <mergeCell ref="C42:F47"/>
    <mergeCell ref="A33:A36"/>
    <mergeCell ref="B33:B35"/>
    <mergeCell ref="A37:A41"/>
    <mergeCell ref="A64:A66"/>
    <mergeCell ref="B64:B65"/>
    <mergeCell ref="C64:F65"/>
    <mergeCell ref="A58:A60"/>
    <mergeCell ref="B58:B59"/>
    <mergeCell ref="C58:F59"/>
    <mergeCell ref="A61:A63"/>
    <mergeCell ref="B61:B62"/>
    <mergeCell ref="C61:F62"/>
    <mergeCell ref="A2:F2"/>
    <mergeCell ref="B16:B18"/>
    <mergeCell ref="C16:F18"/>
    <mergeCell ref="A20:A22"/>
    <mergeCell ref="B76:E76"/>
    <mergeCell ref="B20:B21"/>
    <mergeCell ref="C20:F21"/>
    <mergeCell ref="A23:A25"/>
    <mergeCell ref="B23:B24"/>
    <mergeCell ref="C23:F24"/>
    <mergeCell ref="B75:E75"/>
    <mergeCell ref="B74:E74"/>
    <mergeCell ref="C33:F35"/>
    <mergeCell ref="A3:F3"/>
    <mergeCell ref="B4:F4"/>
    <mergeCell ref="A12:A15"/>
    <mergeCell ref="A5:A8"/>
    <mergeCell ref="B12:B14"/>
    <mergeCell ref="C12:F14"/>
    <mergeCell ref="A9:A11"/>
    <mergeCell ref="B9:B10"/>
    <mergeCell ref="C9:F10"/>
    <mergeCell ref="A55:A57"/>
    <mergeCell ref="B55:B56"/>
    <mergeCell ref="B5:B7"/>
    <mergeCell ref="C5:F7"/>
    <mergeCell ref="A181:B185"/>
    <mergeCell ref="C181:F185"/>
    <mergeCell ref="B37:B40"/>
    <mergeCell ref="C37:F40"/>
    <mergeCell ref="B175:E175"/>
    <mergeCell ref="B176:E176"/>
    <mergeCell ref="B177:E177"/>
    <mergeCell ref="B178:E178"/>
    <mergeCell ref="B179:E179"/>
    <mergeCell ref="C55:F56"/>
    <mergeCell ref="A26:A32"/>
    <mergeCell ref="B26:B31"/>
    <mergeCell ref="C26:F31"/>
    <mergeCell ref="A52:A54"/>
    <mergeCell ref="B52:B53"/>
    <mergeCell ref="C52:F53"/>
    <mergeCell ref="A49:A51"/>
    <mergeCell ref="B49:B50"/>
    <mergeCell ref="C49:F50"/>
    <mergeCell ref="A16:A19"/>
    <mergeCell ref="A42:A48"/>
    <mergeCell ref="B42:B47"/>
  </mergeCells>
  <pageMargins left="0.70866141732283472" right="0.15748031496062992" top="0.35433070866141736" bottom="0.51181102362204722" header="0.19685039370078741" footer="0.31496062992125984"/>
  <pageSetup paperSize="9" orientation="portrait" verticalDpi="0" r:id="rId1"/>
  <rowBreaks count="5" manualBreakCount="5">
    <brk id="25" max="16383" man="1"/>
    <brk id="77" max="16383" man="1"/>
    <brk id="98" max="16383" man="1"/>
    <brk id="123" max="16383" man="1"/>
    <brk id="1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MALO i VELIKO DIZALO</vt:lpstr>
      <vt:lpstr>'MALO i VELIKO DIZALO'!Print_Area</vt:lpstr>
      <vt:lpstr>'MALO i VELIKO DIZALO'!Print_Titles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Ured.Paleka</dc:creator>
  <cp:lastModifiedBy>Arnel Čajić</cp:lastModifiedBy>
  <cp:lastPrinted>2018-01-11T13:37:28Z</cp:lastPrinted>
  <dcterms:created xsi:type="dcterms:W3CDTF">2003-01-28T08:56:09Z</dcterms:created>
  <dcterms:modified xsi:type="dcterms:W3CDTF">2018-02-01T12:38:09Z</dcterms:modified>
</cp:coreProperties>
</file>